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llison\RFP\RFP 18-05\"/>
    </mc:Choice>
  </mc:AlternateContent>
  <bookViews>
    <workbookView xWindow="90" yWindow="90" windowWidth="20460" windowHeight="9435" tabRatio="818" activeTab="1"/>
  </bookViews>
  <sheets>
    <sheet name="General Information" sheetId="5" r:id="rId1"/>
    <sheet name="Historical Exposures" sheetId="20" r:id="rId2"/>
    <sheet name="Equipment Watercraft Misc" sheetId="21" r:id="rId3"/>
    <sheet name="Auto Schedule" sheetId="22" r:id="rId4"/>
    <sheet name="Crime" sheetId="26" r:id="rId5"/>
    <sheet name="Public Officials" sheetId="25" r:id="rId6"/>
    <sheet name="Drone Application" sheetId="44" r:id="rId7"/>
    <sheet name="Cyber" sheetId="43" r:id="rId8"/>
    <sheet name="WC " sheetId="36" r:id="rId9"/>
    <sheet name="Employee Concentration" sheetId="24" r:id="rId10"/>
    <sheet name="Police_Jail" sheetId="27" r:id="rId11"/>
    <sheet name="Electric-Gas" sheetId="30" r:id="rId12"/>
    <sheet name="Water Utility" sheetId="29" r:id="rId13"/>
    <sheet name="Net Op Expenditures" sheetId="37" r:id="rId14"/>
    <sheet name="Supplemental Application" sheetId="28" r:id="rId15"/>
  </sheets>
  <definedNames>
    <definedName name="_xlnm._FilterDatabase" localSheetId="3" hidden="1">'Auto Schedule'!$A$1:$K$27</definedName>
    <definedName name="_xlnm._FilterDatabase" localSheetId="2" hidden="1">'Equipment Watercraft Misc'!$A$26:$F$131</definedName>
    <definedName name="Check1" localSheetId="14">'Supplemental Application'!$B$10</definedName>
    <definedName name="Check14" localSheetId="14">'Supplemental Application'!$A$87</definedName>
    <definedName name="Check16" localSheetId="14">'Supplemental Application'!$A$91</definedName>
    <definedName name="Check2" localSheetId="14">'Supplemental Application'!$C$10</definedName>
    <definedName name="Check26" localSheetId="14">'Supplemental Application'!#REF!</definedName>
    <definedName name="Check27" localSheetId="14">'Supplemental Application'!$A$43</definedName>
    <definedName name="Check31" localSheetId="14">'Supplemental Application'!$A$47</definedName>
    <definedName name="Check33" localSheetId="14">'Supplemental Application'!$A$52</definedName>
    <definedName name="Check39" localSheetId="14">'Supplemental Application'!$A$56</definedName>
    <definedName name="Check41" localSheetId="14">'Supplemental Application'!$A$64</definedName>
    <definedName name="Check6" localSheetId="14">'Supplemental Application'!$A$128</definedName>
    <definedName name="Check8" localSheetId="14">'Supplemental Application'!$B$137</definedName>
    <definedName name="ISO_Const_Lookup">#REF!</definedName>
    <definedName name="_xlnm.Print_Area" localSheetId="9">'Employee Concentration'!$A$1:$K$101</definedName>
    <definedName name="_xlnm.Print_Area" localSheetId="0">'General Information'!$A$1:$P$36</definedName>
    <definedName name="_xlnm.Print_Area" localSheetId="1">'Historical Exposures'!$A$1:$C$70</definedName>
    <definedName name="_xlnm.Print_Area" localSheetId="8">'WC '!$A$1:$H$30</definedName>
    <definedName name="Print_Area_MI">#REF!</definedName>
    <definedName name="_xlnm.Print_Titles" localSheetId="3">'Auto Schedule'!$29:$29</definedName>
    <definedName name="_xlnm.Print_Titles" localSheetId="9">'Employee Concentration'!$6:$6</definedName>
    <definedName name="Text10" localSheetId="14">'Supplemental Application'!$A$42</definedName>
    <definedName name="Text12" localSheetId="14">'Supplemental Application'!$A$46</definedName>
    <definedName name="Text13" localSheetId="14">'Supplemental Application'!$A$53</definedName>
    <definedName name="Text17" localSheetId="14">'Supplemental Application'!$A$65</definedName>
    <definedName name="Text2" localSheetId="14">'Supplemental Application'!$A$89</definedName>
    <definedName name="Text3" localSheetId="14">'Supplemental Application'!$A$93</definedName>
    <definedName name="Text4" localSheetId="14">'Supplemental Application'!$A$95</definedName>
    <definedName name="Text5" localSheetId="14">'Supplemental Application'!$A$140</definedName>
    <definedName name="Text6" localSheetId="14">'Supplemental Application'!$A$141</definedName>
    <definedName name="Text7" localSheetId="14">'Supplemental Application'!$A$157</definedName>
    <definedName name="Text9" localSheetId="14">'Supplemental Application'!$A$33</definedName>
  </definedNames>
  <calcPr calcId="162913"/>
</workbook>
</file>

<file path=xl/calcChain.xml><?xml version="1.0" encoding="utf-8"?>
<calcChain xmlns="http://schemas.openxmlformats.org/spreadsheetml/2006/main">
  <c r="E207" i="21" l="1"/>
  <c r="H20" i="37" l="1"/>
  <c r="H24" i="37" l="1"/>
  <c r="H23" i="37"/>
  <c r="H20" i="36" l="1"/>
  <c r="J12" i="29"/>
  <c r="J11" i="29"/>
  <c r="F203" i="21" l="1"/>
  <c r="F136" i="21" l="1"/>
  <c r="I16" i="36" l="1"/>
  <c r="I17" i="36"/>
  <c r="I18" i="36"/>
  <c r="I19" i="36"/>
  <c r="I20" i="36"/>
  <c r="I21" i="36"/>
  <c r="I22" i="36"/>
  <c r="I15" i="36"/>
  <c r="H24" i="36"/>
  <c r="B52" i="20" s="1"/>
  <c r="H50" i="22"/>
  <c r="H25" i="37" l="1"/>
  <c r="D17" i="20"/>
  <c r="D18" i="20"/>
  <c r="D19" i="20"/>
  <c r="D20" i="20"/>
  <c r="D23" i="20"/>
  <c r="D24" i="20"/>
  <c r="D41" i="20"/>
  <c r="D43" i="20"/>
  <c r="D45" i="20"/>
  <c r="D46" i="20"/>
  <c r="D47" i="20"/>
  <c r="D48" i="20"/>
  <c r="D49" i="20"/>
  <c r="D50" i="20"/>
  <c r="D51" i="20"/>
  <c r="D55" i="20"/>
  <c r="D56" i="20"/>
  <c r="D57" i="20"/>
  <c r="D58" i="20"/>
  <c r="D59" i="20"/>
  <c r="D60" i="20"/>
  <c r="D61" i="20"/>
  <c r="D62" i="20"/>
  <c r="D63" i="20"/>
  <c r="D64" i="20"/>
  <c r="D65" i="20"/>
  <c r="D66" i="20"/>
  <c r="D67" i="20"/>
  <c r="D68" i="20"/>
  <c r="D69" i="20"/>
  <c r="D16" i="20"/>
  <c r="E24" i="36" l="1"/>
  <c r="C15" i="43"/>
  <c r="B32" i="20" l="1"/>
  <c r="D32" i="20" s="1"/>
  <c r="B33" i="20"/>
  <c r="D33" i="20" s="1"/>
  <c r="B34" i="20"/>
  <c r="D34" i="20" s="1"/>
  <c r="B35" i="20"/>
  <c r="D35" i="20" s="1"/>
  <c r="B36" i="20"/>
  <c r="D36" i="20" s="1"/>
  <c r="B37" i="20"/>
  <c r="D37" i="20" s="1"/>
  <c r="B38" i="20"/>
  <c r="D38" i="20" s="1"/>
  <c r="B28" i="20"/>
  <c r="D28" i="20" s="1"/>
  <c r="B29" i="20"/>
  <c r="D29" i="20" s="1"/>
  <c r="B30" i="20"/>
  <c r="D30" i="20" s="1"/>
  <c r="B31" i="20"/>
  <c r="D31" i="20" s="1"/>
  <c r="B27" i="20"/>
  <c r="D27" i="20" s="1"/>
  <c r="B26" i="20"/>
  <c r="D26" i="20" s="1"/>
  <c r="I47" i="37" l="1"/>
  <c r="J47" i="37"/>
  <c r="I49" i="37" l="1"/>
  <c r="J49" i="37"/>
  <c r="G24" i="36"/>
  <c r="I24" i="36" s="1"/>
  <c r="D52" i="20" l="1"/>
  <c r="H17" i="37"/>
  <c r="B53" i="20" s="1"/>
  <c r="D53" i="20" s="1"/>
  <c r="H47" i="37"/>
  <c r="B40" i="20"/>
  <c r="D40" i="20" s="1"/>
  <c r="E249" i="21"/>
  <c r="B44" i="20"/>
  <c r="D44" i="20" s="1"/>
  <c r="B42" i="20"/>
  <c r="D42" i="20" s="1"/>
  <c r="E238" i="21"/>
  <c r="B22" i="20"/>
  <c r="D22" i="20" s="1"/>
  <c r="F225" i="21"/>
  <c r="F214" i="21"/>
  <c r="F157" i="21"/>
  <c r="F147" i="21"/>
  <c r="F23" i="21"/>
  <c r="C13" i="43" l="1"/>
  <c r="C14" i="43"/>
  <c r="E251" i="21"/>
  <c r="B21" i="20" s="1"/>
  <c r="D21" i="20" s="1"/>
  <c r="B39" i="20"/>
  <c r="D39" i="20" s="1"/>
  <c r="H49" i="37"/>
  <c r="B54" i="20" s="1"/>
  <c r="D54" i="20" s="1"/>
  <c r="B25" i="20" l="1"/>
  <c r="D25" i="20" s="1"/>
</calcChain>
</file>

<file path=xl/comments1.xml><?xml version="1.0" encoding="utf-8"?>
<comments xmlns="http://schemas.openxmlformats.org/spreadsheetml/2006/main">
  <authors>
    <author>Amanda Valentine</author>
  </authors>
  <commentList>
    <comment ref="C66" authorId="0" shapeId="0">
      <text>
        <r>
          <rPr>
            <b/>
            <sz val="9"/>
            <color indexed="81"/>
            <rFont val="Tahoma"/>
            <family val="2"/>
          </rPr>
          <t>Amanda Valentine:</t>
        </r>
        <r>
          <rPr>
            <sz val="9"/>
            <color indexed="81"/>
            <rFont val="Tahoma"/>
            <family val="2"/>
          </rPr>
          <t xml:space="preserve">
0617</t>
        </r>
      </text>
    </comment>
    <comment ref="C189" authorId="0" shapeId="0">
      <text>
        <r>
          <rPr>
            <b/>
            <sz val="9"/>
            <color indexed="81"/>
            <rFont val="Tahoma"/>
            <charset val="1"/>
          </rPr>
          <t>Amanda Valentine:</t>
        </r>
        <r>
          <rPr>
            <sz val="9"/>
            <color indexed="81"/>
            <rFont val="Tahoma"/>
            <charset val="1"/>
          </rPr>
          <t xml:space="preserve">
0618
</t>
        </r>
      </text>
    </comment>
  </commentList>
</comments>
</file>

<file path=xl/comments2.xml><?xml version="1.0" encoding="utf-8"?>
<comments xmlns="http://schemas.openxmlformats.org/spreadsheetml/2006/main">
  <authors>
    <author>A satisfied Microsoft Office user</author>
  </authors>
  <commentList>
    <comment ref="A6" authorId="0" shapeId="0">
      <text>
        <r>
          <rPr>
            <sz val="8"/>
            <color indexed="81"/>
            <rFont val="Tahoma"/>
            <family val="2"/>
          </rPr>
          <t>This Field is Optional:
This is the name you use to identify this location.  Provide a separate line for each location insured with Liberty Mutual including self insured locations when Liberty is the excess carrier.</t>
        </r>
      </text>
    </comment>
    <comment ref="B6" authorId="0" shapeId="0">
      <text>
        <r>
          <rPr>
            <sz val="8"/>
            <color indexed="81"/>
            <rFont val="Tahoma"/>
            <family val="2"/>
          </rPr>
          <t>This Field is Optional:
The Location Number or ID that you use to identify this specific location within  your company.</t>
        </r>
      </text>
    </comment>
    <comment ref="C6" authorId="0" shapeId="0">
      <text>
        <r>
          <rPr>
            <sz val="8"/>
            <color indexed="81"/>
            <rFont val="Tahoma"/>
            <family val="2"/>
          </rPr>
          <t>This Field is required:
Please enter the 4 digit SIC code for that location.</t>
        </r>
      </text>
    </comment>
    <comment ref="D6" authorId="0" shapeId="0">
      <text>
        <r>
          <rPr>
            <sz val="8"/>
            <color indexed="81"/>
            <rFont val="Tahoma"/>
            <family val="2"/>
          </rPr>
          <t>This Field is required:
This is the first line of the street address (not mailing address) of this insured location. Please put city, state, and zip code in the appropriate columns.
[Exception Offshore Drilling Platform
 -The following only applies to the exception.]
If this location you are reporting is an offshore drilling platform please insert the latitude and longitude plus the placement of the platform(ie Gulf of Mexico) here and skip the city, state, and zipcode columns.</t>
        </r>
      </text>
    </comment>
    <comment ref="E6" authorId="0" shapeId="0">
      <text>
        <r>
          <rPr>
            <sz val="8"/>
            <color indexed="81"/>
            <rFont val="Tahoma"/>
            <family val="2"/>
          </rPr>
          <t>This Field is optional if address is covered in Street Address 1:
This is the street address of this location. If you are reporting an offshore drilling platform please see Address Line 1 comments.</t>
        </r>
      </text>
    </comment>
    <comment ref="F6" authorId="0" shapeId="0">
      <text>
        <r>
          <rPr>
            <sz val="8"/>
            <color indexed="81"/>
            <rFont val="Tahoma"/>
            <family val="2"/>
          </rPr>
          <t>This Field is required:
This is the name of the city where the physical address is located.</t>
        </r>
      </text>
    </comment>
    <comment ref="G6" authorId="0" shapeId="0">
      <text>
        <r>
          <rPr>
            <sz val="8"/>
            <color indexed="81"/>
            <rFont val="Tahoma"/>
            <family val="2"/>
          </rPr>
          <t>This Field is required:
Use two character post office abbreviation NJ= New Jersey.</t>
        </r>
      </text>
    </comment>
    <comment ref="H6" authorId="0" shapeId="0">
      <text>
        <r>
          <rPr>
            <sz val="8"/>
            <color indexed="81"/>
            <rFont val="Tahoma"/>
            <family val="2"/>
          </rPr>
          <t xml:space="preserve">This Field is required:
This is the zip code for the physical address of this location. May be entered as follows:
(12345-6789) or (12345)  </t>
        </r>
      </text>
    </comment>
    <comment ref="I6" authorId="0" shapeId="0">
      <text>
        <r>
          <rPr>
            <sz val="8"/>
            <color indexed="81"/>
            <rFont val="Tahoma"/>
            <family val="2"/>
          </rPr>
          <t>This Field is required:
This is the total number of insured employees, employed at this location.
Example:
3000 full time employees, 250 night shift employees, 750 weekend employees. This would mean that you would input 4000 in this column.</t>
        </r>
      </text>
    </comment>
    <comment ref="J6" authorId="0" shapeId="0">
      <text>
        <r>
          <rPr>
            <sz val="8"/>
            <color indexed="81"/>
            <rFont val="Tahoma"/>
            <family val="2"/>
          </rPr>
          <t>This Field is required:
This is the most # of insured employees that will be in the building at one time (for example shift overlap, seasonal peak, special company functions). 
Example: 3000 full time day employees, 250 night shift employees, 750 weekend employees. The maximum number would be 3000 full time + 250 night shift (add these two due to shift overlap), so in this column you would input 3250.  Weekend workers are not there when the 3000 day employees are.</t>
        </r>
      </text>
    </comment>
    <comment ref="K6" authorId="0" shapeId="0">
      <text>
        <r>
          <rPr>
            <sz val="8"/>
            <color indexed="81"/>
            <rFont val="Tahoma"/>
            <family val="2"/>
          </rPr>
          <t>This Field is required:
The actual number of stories in the tallest part of the building housing this location, if more than 10 stories.  Input actual number.</t>
        </r>
      </text>
    </comment>
  </commentList>
</comments>
</file>

<file path=xl/sharedStrings.xml><?xml version="1.0" encoding="utf-8"?>
<sst xmlns="http://schemas.openxmlformats.org/spreadsheetml/2006/main" count="1464" uniqueCount="889">
  <si>
    <t xml:space="preserve">  MISCELLANEOUS PROPERTY/ACCT REC</t>
  </si>
  <si>
    <t>Workers Compensation Location Profile</t>
  </si>
  <si>
    <t>Insured Location Name</t>
  </si>
  <si>
    <t>Location # / ID</t>
  </si>
  <si>
    <t>SIC Code</t>
  </si>
  <si>
    <t>Street Address Line 1</t>
  </si>
  <si>
    <t>Street Address Line 2</t>
  </si>
  <si>
    <t>City</t>
  </si>
  <si>
    <t>State</t>
  </si>
  <si>
    <t>Zip Code</t>
  </si>
  <si>
    <t>Total head count @location</t>
  </si>
  <si>
    <t>Maximum # of Insured Employees at any one time</t>
  </si>
  <si>
    <t>Number of stories, in the building.</t>
  </si>
  <si>
    <t>Workers Compensation</t>
  </si>
  <si>
    <t>Named Insured:</t>
  </si>
  <si>
    <t>Description</t>
  </si>
  <si>
    <t>Class Code</t>
  </si>
  <si>
    <t>Street or Road Paving</t>
  </si>
  <si>
    <t>Clerical</t>
  </si>
  <si>
    <t>Total Payroll</t>
  </si>
  <si>
    <t xml:space="preserve">Supplemental Application - </t>
  </si>
  <si>
    <t>All Questions Must Be Answered In Full</t>
  </si>
  <si>
    <t>All Application Forms must be forwarded by Email.  Faxed or Hand Written Applications will not be processed</t>
  </si>
  <si>
    <t>TOTAL</t>
  </si>
  <si>
    <t>Supplemental Application -</t>
  </si>
  <si>
    <t>Net Operating Expenditures</t>
  </si>
  <si>
    <t>Account Name:</t>
  </si>
  <si>
    <t>Year:</t>
  </si>
  <si>
    <t>Budgeted Expenditures</t>
  </si>
  <si>
    <t>General Fund</t>
  </si>
  <si>
    <t>Enterprise Fund</t>
  </si>
  <si>
    <t>Special Revenue Fund</t>
  </si>
  <si>
    <t>Other Special Funds or Accounts</t>
  </si>
  <si>
    <t>Total:</t>
  </si>
  <si>
    <t>Less items to be paid out in current year.</t>
  </si>
  <si>
    <t>Capital Improvements</t>
  </si>
  <si>
    <t>Debt Service Funds</t>
  </si>
  <si>
    <t>Other Indebtedness</t>
  </si>
  <si>
    <t>Independent Contractors</t>
  </si>
  <si>
    <t>Insurance Costs</t>
  </si>
  <si>
    <t>Operating Expenditures:</t>
  </si>
  <si>
    <t>If you have any of the operations/exposures listed below and such operations/exposures are insured elsewhere, please provide the annual appropriated expenditures to receive the proper deductions from the Operating Expenditure.</t>
  </si>
  <si>
    <t>Lakes/Dams/Reservoirs</t>
  </si>
  <si>
    <t>Wharves/Piers/Docks/Marinas</t>
  </si>
  <si>
    <t>Golf Courses</t>
  </si>
  <si>
    <t>Zoos/Ski Facilities</t>
  </si>
  <si>
    <t>Gas Utility</t>
  </si>
  <si>
    <t>Electric Utility</t>
  </si>
  <si>
    <t>Water/Sewer Utility</t>
  </si>
  <si>
    <t>EMT's/Paramedics</t>
  </si>
  <si>
    <t>Police</t>
  </si>
  <si>
    <t>Penal Institutions</t>
  </si>
  <si>
    <t>Schools</t>
  </si>
  <si>
    <t>Hospital/Clinics</t>
  </si>
  <si>
    <t>Housing Projects</t>
  </si>
  <si>
    <t>Airports</t>
  </si>
  <si>
    <t>Nursing Homes</t>
  </si>
  <si>
    <t>Net Operating Expenditures:</t>
  </si>
  <si>
    <t>Yes</t>
  </si>
  <si>
    <t>No</t>
  </si>
  <si>
    <t>A.</t>
  </si>
  <si>
    <t>GENERAL INFORMATION</t>
  </si>
  <si>
    <t>Named Applicant (Insured):</t>
  </si>
  <si>
    <t>Address:</t>
  </si>
  <si>
    <t>City:</t>
  </si>
  <si>
    <t>County:</t>
  </si>
  <si>
    <t>State:</t>
  </si>
  <si>
    <t>Zip:</t>
  </si>
  <si>
    <t>Fine Arts</t>
  </si>
  <si>
    <t>PUBLIC RISK MANAGEMENT OF FLORIDA RENEWAL APPLICATION</t>
  </si>
  <si>
    <t xml:space="preserve">RENEWAL EXPOSURES </t>
  </si>
  <si>
    <t>Input Data for the Following:</t>
  </si>
  <si>
    <t>PROPERTY VALUES</t>
  </si>
  <si>
    <t xml:space="preserve">  TOTAL BUILDING VALUES</t>
  </si>
  <si>
    <t xml:space="preserve">  TOTAL CONTENT VALUES</t>
  </si>
  <si>
    <t xml:space="preserve">  DECLARED/PROP IN OPEN</t>
  </si>
  <si>
    <t xml:space="preserve">  EDP Equipment (Hardware)</t>
  </si>
  <si>
    <t>BUSINESS INTERRUPTION/ EXTRA EXPENSE</t>
  </si>
  <si>
    <t xml:space="preserve">  RENTAL VALUES</t>
  </si>
  <si>
    <t xml:space="preserve">  TOTAL INSURABLE VALUES</t>
  </si>
  <si>
    <t xml:space="preserve">  TOTAL VEHICLE COUNT</t>
  </si>
  <si>
    <t>NUMBER OF WATERCRAFT</t>
  </si>
  <si>
    <t>Average # of employees per trip per watercraft</t>
  </si>
  <si>
    <t>NUMBER OF AIRCRAFT</t>
  </si>
  <si>
    <t>Average # of employees per trip</t>
  </si>
  <si>
    <t>ARMED POLICE # of</t>
  </si>
  <si>
    <t>EMT/PARAMEDIC (included in Firemen) # of</t>
  </si>
  <si>
    <t>NUMBER OF EMPLOYEES (Full Time Equivalent)</t>
  </si>
  <si>
    <t>PAYROLL</t>
  </si>
  <si>
    <t>GROSS OPER EXPENDITURES</t>
  </si>
  <si>
    <t>NET OPER EXPENDITURES</t>
  </si>
  <si>
    <t xml:space="preserve">POPULATION - </t>
  </si>
  <si>
    <t>-</t>
  </si>
  <si>
    <t># of Locations</t>
  </si>
  <si>
    <t># of Amusement Parks</t>
  </si>
  <si>
    <t># of Transit Operations</t>
  </si>
  <si>
    <t># of Jails</t>
  </si>
  <si>
    <t># of Juvenile Detention Centers</t>
  </si>
  <si>
    <t># of Total Nurses</t>
  </si>
  <si>
    <t># Electric or Gas Utility</t>
  </si>
  <si>
    <t>Member Entity Name:</t>
  </si>
  <si>
    <t>INLAND MARINE SCHEDULES</t>
  </si>
  <si>
    <t>Communication Equipment</t>
  </si>
  <si>
    <t>Emergency Services Portable Equipment</t>
  </si>
  <si>
    <t>Rented, Borrowed, Leased Equipment</t>
  </si>
  <si>
    <t>Valuable Papers</t>
  </si>
  <si>
    <t>Watercraft - Not Hull Coverage, Limited to Property Perils Only</t>
  </si>
  <si>
    <t>Item #</t>
  </si>
  <si>
    <t>Dept. / Location # (corresponding w/ SOV)</t>
  </si>
  <si>
    <t>Serial #</t>
  </si>
  <si>
    <t>AUTOMOBILE SCHEDULE</t>
  </si>
  <si>
    <t xml:space="preserve">* Vehicle Type </t>
  </si>
  <si>
    <t>Fire Truck</t>
  </si>
  <si>
    <t>Note:</t>
  </si>
  <si>
    <t>a)  If a vehicle is used as a Police Car, regardless of type or body style, please categorize as a "Police Car".  Police Motorcycles, however, are to be categorized as "Motorcycle"</t>
  </si>
  <si>
    <r>
      <t xml:space="preserve">b)  Equipment </t>
    </r>
    <r>
      <rPr>
        <b/>
        <u/>
        <sz val="11"/>
        <rFont val="Arial"/>
        <family val="2"/>
      </rPr>
      <t>permanently mounted</t>
    </r>
    <r>
      <rPr>
        <b/>
        <sz val="11"/>
        <rFont val="Arial"/>
        <family val="2"/>
      </rPr>
      <t xml:space="preserve"> to a Self propelled Vehicle </t>
    </r>
    <r>
      <rPr>
        <sz val="11"/>
        <rFont val="Arial"/>
        <family val="2"/>
      </rPr>
      <t>is to be included in the Actual Cash Value of such vehicle (eg Police Lights on top of vehicle).</t>
    </r>
  </si>
  <si>
    <r>
      <t xml:space="preserve">c)  Equipment </t>
    </r>
    <r>
      <rPr>
        <b/>
        <u/>
        <sz val="11"/>
        <rFont val="Arial"/>
        <family val="2"/>
      </rPr>
      <t>permanently mounted</t>
    </r>
    <r>
      <rPr>
        <b/>
        <sz val="11"/>
        <rFont val="Arial"/>
        <family val="2"/>
      </rPr>
      <t xml:space="preserve"> to a Non- Self propelled Vehicle</t>
    </r>
    <r>
      <rPr>
        <sz val="11"/>
        <rFont val="Arial"/>
        <family val="2"/>
      </rPr>
      <t xml:space="preserve"> (ie. Trailer) are to be covered under </t>
    </r>
    <r>
      <rPr>
        <b/>
        <sz val="11"/>
        <rFont val="Arial"/>
        <family val="2"/>
      </rPr>
      <t>Inland Marine (both the Trailer and Equip)</t>
    </r>
  </si>
  <si>
    <t>Unit #</t>
  </si>
  <si>
    <t>Department</t>
  </si>
  <si>
    <t xml:space="preserve">Full
 VIN </t>
  </si>
  <si>
    <t>Make</t>
  </si>
  <si>
    <t>Model / Description</t>
  </si>
  <si>
    <t xml:space="preserve">Year
</t>
  </si>
  <si>
    <t>*Vehicle 
Type</t>
  </si>
  <si>
    <t>Total ACV</t>
  </si>
  <si>
    <t>* Valid Descriptions</t>
  </si>
  <si>
    <t>AIRCRAFT</t>
  </si>
  <si>
    <t>Have any exposures been added over the past 12 months?  If yes, please provide details.</t>
  </si>
  <si>
    <t>FINE ARTS (Special high valued art work)</t>
  </si>
  <si>
    <t>RENTED, BORROWED, LEASED EQUIPMENT (Equipment that is not owned by the entity but the entity is responsible for the loss)</t>
  </si>
  <si>
    <t>OWNED CONTRACTOR'S / MOBILE EQUIPMENT (Backhoe's, Tractors, Forklifts, etc.)</t>
  </si>
  <si>
    <t>OWNED COMMUNICATION EQUIPMENT (Hand held radios, cell phones, laptops in vehicles)</t>
  </si>
  <si>
    <t>OWNED EMERGENCY SERVICES PORTABLE EQUIPMENT (Generators, etc.)</t>
  </si>
  <si>
    <t>OWNED OTHER INLAND MARINE (Owned mischellaneous tools, typically valued at less than $10,000 per item.  NOTE:  You may total all of them together as one sum)</t>
  </si>
  <si>
    <t>OWNED VALUABLE PAPERS (Blueprints, tax rolls, items that would, if lost due to a covered peril, would need to be replaced)</t>
  </si>
  <si>
    <t>WATERCRAFT INCLUDING HULL</t>
  </si>
  <si>
    <t>Replacement Cost Value</t>
  </si>
  <si>
    <t>Length</t>
  </si>
  <si>
    <t>Horsepower</t>
  </si>
  <si>
    <t>Waterworks OP &amp; Drivers</t>
  </si>
  <si>
    <t>Sewage Disp Plant Op &amp; Drivers</t>
  </si>
  <si>
    <t>Police Officer &amp; Driver</t>
  </si>
  <si>
    <t>Parks NOC All &amp; Driver</t>
  </si>
  <si>
    <t>Municpal/Town/County State NOC</t>
  </si>
  <si>
    <t>CRIME COVERAGE</t>
  </si>
  <si>
    <t>Please answer ALL questions below.</t>
  </si>
  <si>
    <t>1. Does the member entity check for past criminal records (theft of</t>
  </si>
  <si>
    <t xml:space="preserve">    money and securities, robbery, etc.) on prospective ratable employees?</t>
  </si>
  <si>
    <t>2.  How frequently are audits performed?</t>
  </si>
  <si>
    <t>Quarterly</t>
  </si>
  <si>
    <t>Semi-Annual</t>
  </si>
  <si>
    <t xml:space="preserve">Annual </t>
  </si>
  <si>
    <t>Other (specify)</t>
  </si>
  <si>
    <t>3.  Who performs the Audit?</t>
  </si>
  <si>
    <t>Staff</t>
  </si>
  <si>
    <t>CPA</t>
  </si>
  <si>
    <t>4.  Is Countersignature of Checks Required?</t>
  </si>
  <si>
    <t>5.  Are your bank accounts reconciled by someone not authorized to</t>
  </si>
  <si>
    <t xml:space="preserve">     deposit or withdraw?</t>
  </si>
  <si>
    <t>6.  Exposure Information</t>
  </si>
  <si>
    <t>Number of Ratable Employees</t>
  </si>
  <si>
    <t>Number of Messengers</t>
  </si>
  <si>
    <t>Number of Guards Accompanying Messenger</t>
  </si>
  <si>
    <t>7.  Is banking done by internal staff or by outside professionals?</t>
  </si>
  <si>
    <t>Police / Jail</t>
  </si>
  <si>
    <t>Chief Law Enforcement Officer:</t>
  </si>
  <si>
    <t>Appointed:</t>
  </si>
  <si>
    <t>Elected:</t>
  </si>
  <si>
    <t>Number of Full-Time Officers</t>
  </si>
  <si>
    <t>(Including Jail/Detention/Correctional Facility Guards)</t>
  </si>
  <si>
    <t>Number of Part-Time officers/guards</t>
  </si>
  <si>
    <t>Number of Unpaid Volunteers</t>
  </si>
  <si>
    <t>TRAINING</t>
  </si>
  <si>
    <t>1. Do all officers attend the police academy?</t>
  </si>
  <si>
    <t>2. Are they appointed law enforcement duties before attending and/or completing the academy?</t>
  </si>
  <si>
    <t>3. Is there a field training program in place?</t>
  </si>
  <si>
    <t>Length Of Program:</t>
  </si>
  <si>
    <t>4. Is there a continuing education/training requirement after hiring?</t>
  </si>
  <si>
    <t>If Yes, how often and what type?</t>
  </si>
  <si>
    <t>5. Is there a probation period for new officers?</t>
  </si>
  <si>
    <t>If Yes, how long?</t>
  </si>
  <si>
    <t>B.</t>
  </si>
  <si>
    <t>PROCEDURES</t>
  </si>
  <si>
    <t>1. Does the department conduct background checks on all applicants?</t>
  </si>
  <si>
    <t>2. Are the following conducted prior to hiring?</t>
  </si>
  <si>
    <t>a. Psychological evaluation:</t>
  </si>
  <si>
    <t>b. Polygraph tests:</t>
  </si>
  <si>
    <t>c. Substance Abuse teststing:</t>
  </si>
  <si>
    <t>3. Does the department have an established procedures/policies manual?</t>
  </si>
  <si>
    <t>4. Does it address the following issues?</t>
  </si>
  <si>
    <t>a. Emergency driving:</t>
  </si>
  <si>
    <t>b. High-speed pursuit:</t>
  </si>
  <si>
    <t>c. Use of deadly force:</t>
  </si>
  <si>
    <t>d. Off-duty employment:</t>
  </si>
  <si>
    <t>e. Carrying a weapon while off duty:</t>
  </si>
  <si>
    <t>To be completed if entity operates a prison or jail as more than a holding facility.</t>
  </si>
  <si>
    <t>C.</t>
  </si>
  <si>
    <t>PRISON / JAILS</t>
  </si>
  <si>
    <t>1. Does the law enforcement operate a prison/jail?</t>
  </si>
  <si>
    <t>a. Number Of Jails:</t>
  </si>
  <si>
    <t>b. Number Of Prisons:</t>
  </si>
  <si>
    <t>Location</t>
  </si>
  <si>
    <t>Construction</t>
  </si>
  <si>
    <t>Age Of Facility</t>
  </si>
  <si>
    <t>Current Population</t>
  </si>
  <si>
    <t>Designed Capacity</t>
  </si>
  <si>
    <t>2. Are there adequate:</t>
  </si>
  <si>
    <t>a. Safety Features?</t>
  </si>
  <si>
    <t>b. Fire apparatus?</t>
  </si>
  <si>
    <t>c. Emergency exits?</t>
  </si>
  <si>
    <t>d. If Yes, Number:</t>
  </si>
  <si>
    <t>3. Has the state fire marshall inspected and passed the facility?</t>
  </si>
  <si>
    <t>4. Are male/female inmates segregated?</t>
  </si>
  <si>
    <t>5. Are juveniles segregated?</t>
  </si>
  <si>
    <t>6. Are inmates segregated by type of offense?</t>
  </si>
  <si>
    <t>7. Do they screen inmates for suicide?</t>
  </si>
  <si>
    <t>8. Do they train staff for such screening?</t>
  </si>
  <si>
    <t>9. What type of surveillance is used to prevent suicide/physical assault?</t>
  </si>
  <si>
    <t>10. Does the department have written policies and procedures regarding suicide?</t>
  </si>
  <si>
    <t>11. Is the facility engaged in a professional standards program?</t>
  </si>
  <si>
    <t>Agency:</t>
  </si>
  <si>
    <t>12. Date of the last inspection by the governing agency:</t>
  </si>
  <si>
    <t>13. Is the facility involved in any litigation because of conditions of confinement?</t>
  </si>
  <si>
    <t>If Yes, Please provide details:</t>
  </si>
  <si>
    <t>14. Has the law enforcement coverage been cancelled or nonrenewed within the last five years?</t>
  </si>
  <si>
    <t>8.   Do You have Volunteers?</t>
  </si>
  <si>
    <t>Public Risk Management of Florida</t>
  </si>
  <si>
    <t>Supplemental Application</t>
  </si>
  <si>
    <t>Does applicant outsource or utilize contract staffing for any job function?  If yes, describe measure taken to assure coverage by staffing company.</t>
  </si>
  <si>
    <t>Is applicant engaged in manufacturing, producing, refining, storing, distributing or transporting gases, gasoline, or flammables?</t>
  </si>
  <si>
    <t>Do the operations of the applicant include volunteer or donated labor?  If yes, describe number of volunteers, job function and imputed income.</t>
  </si>
  <si>
    <t>Check any exposures which are applicable:</t>
  </si>
  <si>
    <t># of Part Time</t>
  </si>
  <si>
    <t># of Full Time</t>
  </si>
  <si>
    <t xml:space="preserve"> Law Enforcement    </t>
  </si>
  <si>
    <t>Drug Unit</t>
  </si>
  <si>
    <t>SWAT Team</t>
  </si>
  <si>
    <t>Bomb Disposal Unit</t>
  </si>
  <si>
    <t>Jail (No. of Guards)</t>
  </si>
  <si>
    <t>Harbor Patrol:</t>
  </si>
  <si>
    <t xml:space="preserve">  Watercraft Exposure:</t>
  </si>
  <si>
    <t xml:space="preserve">  Aircraft Exposure</t>
  </si>
  <si>
    <t xml:space="preserve">  Search &amp; Rescue</t>
  </si>
  <si>
    <t xml:space="preserve">  CALEA Accredited</t>
  </si>
  <si>
    <t xml:space="preserve"> Fire Department    </t>
  </si>
  <si>
    <t xml:space="preserve"> Rescue Unit      Haz-Mat Team      Emergency Management</t>
  </si>
  <si>
    <t xml:space="preserve"> Haz-Mat Team</t>
  </si>
  <si>
    <t xml:space="preserve"> Emergency Management</t>
  </si>
  <si>
    <t>Does entity handle chemicals, including pesticides, brought in for disposal?</t>
  </si>
  <si>
    <t>If yes, provide details      </t>
  </si>
  <si>
    <t>Check if any of the following services are provided:</t>
  </si>
  <si>
    <t xml:space="preserve"> Electric</t>
  </si>
  <si>
    <t xml:space="preserve"> Water</t>
  </si>
  <si>
    <t xml:space="preserve"> Sewer</t>
  </si>
  <si>
    <t xml:space="preserve"> Sanitary</t>
  </si>
  <si>
    <t xml:space="preserve"> Transportation</t>
  </si>
  <si>
    <t xml:space="preserve"> Clinic</t>
  </si>
  <si>
    <t>Are there any commercial vehicles over 45,000 GVW that used for the purpose of hauling sand, gravel, refuse, logs, milled timber or cement?   Yes   No</t>
  </si>
  <si>
    <t>Type of vehicles</t>
  </si>
  <si>
    <t>Use of Vehicles</t>
  </si>
  <si>
    <t>Frequency of Use</t>
  </si>
  <si>
    <t>Aircraft Supplemental Application</t>
  </si>
  <si>
    <t>Provide description of each owned, leased or chartered aircraft</t>
  </si>
  <si>
    <t>Description of aircraft</t>
  </si>
  <si>
    <t>J=Jet</t>
  </si>
  <si>
    <t>O=Owned</t>
  </si>
  <si>
    <t>Monthly Average</t>
  </si>
  <si>
    <t>P=Prop</t>
  </si>
  <si>
    <t>C=Regularly Charted</t>
  </si>
  <si>
    <t>H=Helicopter</t>
  </si>
  <si>
    <t>L=Leased</t>
  </si>
  <si>
    <t>O=Other</t>
  </si>
  <si>
    <t>Hours</t>
  </si>
  <si>
    <t>Trips</t>
  </si>
  <si>
    <t>Will the aircraft be used for firefighting?</t>
  </si>
  <si>
    <t>Geographic limits:       </t>
  </si>
  <si>
    <t>Any past losses/accidents?      </t>
  </si>
  <si>
    <t>Any flying restrictions?</t>
  </si>
  <si>
    <t>Provide the following information for each aircraft indicated above</t>
  </si>
  <si>
    <t>Location Hangared</t>
  </si>
  <si>
    <t>Detailed Description of General Use</t>
  </si>
  <si>
    <t>Total Seats:</t>
  </si>
  <si>
    <t>Crew:</t>
  </si>
  <si>
    <t>Passenger:</t>
  </si>
  <si>
    <t>Average Employees Per Trip:</t>
  </si>
  <si>
    <t xml:space="preserve">Crew: </t>
  </si>
  <si>
    <t>Crew:                Passenger:</t>
  </si>
  <si>
    <t>Destination Usual Trip</t>
  </si>
  <si>
    <t>From (City, State)</t>
  </si>
  <si>
    <t>To (City, State)</t>
  </si>
  <si>
    <t>Any trips outside U.S. in past two years?   None</t>
  </si>
  <si>
    <t>Provide the following pilot information and attach a copy of pilot history</t>
  </si>
  <si>
    <t>Name:</t>
  </si>
  <si>
    <t>Age:</t>
  </si>
  <si>
    <t>Highest Rating Held:</t>
  </si>
  <si>
    <t>Type:              Dated:</t>
  </si>
  <si>
    <t>Total Hours</t>
  </si>
  <si>
    <t>Single:              Multi:       Rotor:</t>
  </si>
  <si>
    <t>Hours last 120 days</t>
  </si>
  <si>
    <t>Full time pilot?</t>
  </si>
  <si>
    <t>Employed by applicant?</t>
  </si>
  <si>
    <t>Any pilot violations, waivers, or accidents?   If yes, explain.     </t>
  </si>
  <si>
    <t>Does applicant limit the number of employees on board an aircraft at any one time?   yes   No  If yes, what is the maximum number of employees allowed?       </t>
  </si>
  <si>
    <t>Please provide the following information for each pilot (employees and/or hired by leasing co.):</t>
  </si>
  <si>
    <t>Date of Birth:</t>
  </si>
  <si>
    <t>Occupation:</t>
  </si>
  <si>
    <t>Employer:</t>
  </si>
  <si>
    <t>Type of License and Ratings:</t>
  </si>
  <si>
    <t>FAA Medical Certificate, date issued &amp; class:</t>
  </si>
  <si>
    <t>Waivers (If none, write none)</t>
  </si>
  <si>
    <t>Pilot Experience:</t>
  </si>
  <si>
    <t>Type of aircraft (year, make, model)</t>
  </si>
  <si>
    <t>Hours as pilot in command (last 12 months)</t>
  </si>
  <si>
    <t>Total Hours as pilot in command:</t>
  </si>
  <si>
    <t>As pilot in command or as co-pilot, has pilot/co-pilot been involved in any incidents or accidents?   Yes   No  If yes, provide details.       </t>
  </si>
  <si>
    <r>
      <t xml:space="preserve">Has pilot license ever been suspended?   Yes   No  If yes, provide details.  </t>
    </r>
    <r>
      <rPr>
        <sz val="12"/>
        <rFont val="Arial Unicode MS"/>
        <family val="2"/>
      </rPr>
      <t>     </t>
    </r>
  </si>
  <si>
    <r>
      <t xml:space="preserve">As pilot in command or co-pilot, has pilot/co-pilot ever been cited for any violations of FAA regulations?   Yes   No  If yes, provide details.  </t>
    </r>
    <r>
      <rPr>
        <sz val="12"/>
        <rFont val="Arial Unicode MS"/>
        <family val="2"/>
      </rPr>
      <t>     </t>
    </r>
  </si>
  <si>
    <t>Watercraft Supplemental Application</t>
  </si>
  <si>
    <t>Provide description of each owned, leased, or chartered watercraft</t>
  </si>
  <si>
    <t>Year/Make/Model</t>
  </si>
  <si>
    <t xml:space="preserve">Length </t>
  </si>
  <si>
    <t>Watercraft type</t>
  </si>
  <si>
    <t>Owned, leased or chartered</t>
  </si>
  <si>
    <t>Passenger Capacity</t>
  </si>
  <si>
    <t>Description of General Use</t>
  </si>
  <si>
    <t xml:space="preserve">Average Employees per trip  </t>
  </si>
  <si>
    <t>Crew:       Passenger:</t>
  </si>
  <si>
    <t>Average Usage (Days Per Month)</t>
  </si>
  <si>
    <t>Docking Location (City, State)</t>
  </si>
  <si>
    <t>Number of Navigable Waters:</t>
  </si>
  <si>
    <t xml:space="preserve">Does applicant have any employees who may be subject to the Longshore and Harbor Worker’s Compensation Act, Jones Act or Federal Employer’s Liability Act?  If yes describe </t>
  </si>
  <si>
    <t>Do the operations of applicant involve exposure to burns?</t>
  </si>
  <si>
    <t xml:space="preserve">Does applicant have any foreign operations or employees who travel to foreign countries?  If yes, provide details including countries traveled to, number of trips, number of employees per trip, average length of stay.  </t>
  </si>
  <si>
    <t xml:space="preserve">Does your entity have a bus service that is operated on your behalf?  </t>
  </si>
  <si>
    <t>If yes, # of vehicles    </t>
  </si>
  <si>
    <t xml:space="preserve">If aircraft is regularly chartered or leased, attach a copy of the contract.  Does applicant hold charterer or lessor harmless?  </t>
  </si>
  <si>
    <t>Name of leasing/charter company:        </t>
  </si>
  <si>
    <t xml:space="preserve">If aircraft is chartered is there fractional ownership? </t>
  </si>
  <si>
    <t>Purpose of use (e.g. corporate/business transportation, flight instruction, medical transportation, crop dusting, etc.)       </t>
  </si>
  <si>
    <t># of Road Miles</t>
  </si>
  <si>
    <t># of Landfills</t>
  </si>
  <si>
    <t># of Swimming Pools/Beaches</t>
  </si>
  <si>
    <t># of Stadiums (5,000 or more capacity)</t>
  </si>
  <si>
    <t># of Nursing Homes</t>
  </si>
  <si>
    <t>Water Utility/Wastewater Treatment</t>
  </si>
  <si>
    <t>1. Number of users:</t>
  </si>
  <si>
    <t>Residency:</t>
  </si>
  <si>
    <t>Commercial:</t>
  </si>
  <si>
    <t>Industrial:</t>
  </si>
  <si>
    <t>2. Gallons Per Year:</t>
  </si>
  <si>
    <t>3. Miles Of Pipe:</t>
  </si>
  <si>
    <t>4. Type Of Pipe Used:</t>
  </si>
  <si>
    <t>5. Annual Payroll (Excl. Clerical)</t>
  </si>
  <si>
    <t>6. Percentage of work, such as laying of water lines etc., that is:</t>
  </si>
  <si>
    <t>Undertaken directly by Entity:</t>
  </si>
  <si>
    <t>Performed by Independent Contractors:</t>
  </si>
  <si>
    <t>7. Source of water supply:</t>
  </si>
  <si>
    <t>8. Age of System:</t>
  </si>
  <si>
    <t>9. Date upgraded:</t>
  </si>
  <si>
    <t>10. How often is drinking water tested?</t>
  </si>
  <si>
    <t>By Whom?</t>
  </si>
  <si>
    <t>11. Does entity have water supply tanks?</t>
  </si>
  <si>
    <t>Type</t>
  </si>
  <si>
    <t>Capacity (gal)</t>
  </si>
  <si>
    <t>Date Last Inspected</t>
  </si>
  <si>
    <t>12. Type of public protection around the tank base (s) (fencing, lighting, aircraft warning lights, runoff channels etc.)</t>
  </si>
  <si>
    <t>13. Are tanks inspected by qualified engineers?</t>
  </si>
  <si>
    <t>How often?</t>
  </si>
  <si>
    <t>14. Does the system comply with current local and federal standards for hygiene and metals content?</t>
  </si>
  <si>
    <t>15. Has the system ever been cited or fined for non-compliance with required standards?</t>
  </si>
  <si>
    <t>If Yes, Please provide details, copy of non-compliance notice (s) and action (s) taken to correct problem (s).</t>
  </si>
  <si>
    <t>16. Is water provided to neighbouring entities?</t>
  </si>
  <si>
    <t>If Yes, please describe.</t>
  </si>
  <si>
    <t>17. Total Number of employees</t>
  </si>
  <si>
    <t># of dams/Reservoirs</t>
  </si>
  <si>
    <t>Utilities</t>
  </si>
  <si>
    <t>GAS UTILITY -LOCAL DISTRIBUTION</t>
  </si>
  <si>
    <t>1. Total number of miles of gas pipelines:</t>
  </si>
  <si>
    <t>n/a</t>
  </si>
  <si>
    <t>2. Are repair/maintenance records maintained?</t>
  </si>
  <si>
    <t>3. Is the insured responsible for the maintenance and repair of these pipelines?</t>
  </si>
  <si>
    <t>4. Is there a comprehensive plan for replacing of aging distribution lines?</t>
  </si>
  <si>
    <t>5. Are the main shut-off valves and regulating controls indicated?</t>
  </si>
  <si>
    <t>6. Does the insured obtain additional insured status on the contractor's policy?</t>
  </si>
  <si>
    <t>ELECTRIC UTILITY</t>
  </si>
  <si>
    <t>1. Total Values:</t>
  </si>
  <si>
    <t>N/A</t>
  </si>
  <si>
    <t>2. Is the utility operated by the insured?</t>
  </si>
  <si>
    <t>3. Does the utility provide electrical distribution to other communities?</t>
  </si>
  <si>
    <t>4. Does the utility participate in a regional power pool?</t>
  </si>
  <si>
    <t>5. Are all distribution lines owned by the insured?</t>
  </si>
  <si>
    <t>Size</t>
  </si>
  <si>
    <t>Age</t>
  </si>
  <si>
    <t>Fuel</t>
  </si>
  <si>
    <t>If Yes, does the insured obtain additional insured status on the contractor's policy?</t>
  </si>
  <si>
    <t>If Yes, please explain.</t>
  </si>
  <si>
    <t>Name of  Loss Payee (if Applicable)</t>
  </si>
  <si>
    <t>Name of Loss Payee (if Applicable)</t>
  </si>
  <si>
    <t>Description(Year ,Make, Model,)</t>
  </si>
  <si>
    <t>6. Are officers trained and qualified before using :</t>
  </si>
  <si>
    <t>Baton/Asp?</t>
  </si>
  <si>
    <t>Y/N</t>
  </si>
  <si>
    <t>Mace/Chemicals</t>
  </si>
  <si>
    <t>Tasers</t>
  </si>
  <si>
    <t>Control Holds</t>
  </si>
  <si>
    <t>15. Are there Audio/Video systems througout facility?</t>
  </si>
  <si>
    <t>Max Annual Kilowatts Distributed</t>
  </si>
  <si>
    <t>6. Number of miles of distribution lines</t>
  </si>
  <si>
    <t>7. Turbines</t>
  </si>
  <si>
    <t>8. Generators</t>
  </si>
  <si>
    <t>9. Number of Substations</t>
  </si>
  <si>
    <t>10. Fenced and secured?</t>
  </si>
  <si>
    <t>11. Equipped with warning signs?</t>
  </si>
  <si>
    <t>12. Do they include dates of major repairs and replacements?</t>
  </si>
  <si>
    <t>13. Are main shut off valves and regulating controls indicated?</t>
  </si>
  <si>
    <t>14. Is there a plan in place for the replacement of aging facilities and/or distribution lines?</t>
  </si>
  <si>
    <t>15. Is servicing and maintenance work subcontracted?</t>
  </si>
  <si>
    <t>16. Have there been any interruptions in service during the past seven years?</t>
  </si>
  <si>
    <t>17. Who monitors &amp; checks regulation flow?</t>
  </si>
  <si>
    <t>Public -Elected Officials  &amp; Employment Practices Application</t>
  </si>
  <si>
    <t>Type of Public Entity? Check applicable box</t>
  </si>
  <si>
    <t>Local Government(City,County, Town etc)</t>
  </si>
  <si>
    <t>B</t>
  </si>
  <si>
    <t>Special District</t>
  </si>
  <si>
    <t>Port Authority</t>
  </si>
  <si>
    <t>Housing Authority</t>
  </si>
  <si>
    <t>Transit Authority</t>
  </si>
  <si>
    <t>Utility (Electric,gas, cable, etc)</t>
  </si>
  <si>
    <t>Water/Sewer</t>
  </si>
  <si>
    <t>Other - Please describe</t>
  </si>
  <si>
    <t>1. What year was public entity created?</t>
  </si>
  <si>
    <t>2. Present Population?</t>
  </si>
  <si>
    <t>3. Are Commissioners/Board members elected or appointed?</t>
  </si>
  <si>
    <t>Elected?</t>
  </si>
  <si>
    <t>Appointed</t>
  </si>
  <si>
    <t>4. If Commissioner/Board members are elected, are they elected via:</t>
  </si>
  <si>
    <t>Single member distrcts?</t>
  </si>
  <si>
    <t>At Large?</t>
  </si>
  <si>
    <t>Combination of both?</t>
  </si>
  <si>
    <t>5. Does the Public Entity anticipate any special projects which will result in substantial budget increase or decrease in the next three years?</t>
  </si>
  <si>
    <t>6. Total amount of outstanding bonds:</t>
  </si>
  <si>
    <t>Latest Moody's, Standard &amp; Poor's and/or Fitch Bond rating</t>
  </si>
  <si>
    <t>7. # of elected/appointed officials or employees who are:</t>
  </si>
  <si>
    <t>Attorneys</t>
  </si>
  <si>
    <t>Accountants</t>
  </si>
  <si>
    <t>Architects</t>
  </si>
  <si>
    <t>Engineers</t>
  </si>
  <si>
    <t>8.  In the past 5 years have there been:</t>
  </si>
  <si>
    <t>Grand jury investigations, recall procedings or indictments of elected or appointed officials</t>
  </si>
  <si>
    <t>Please provide the folloing information for the previous year, current year and estimate following year</t>
  </si>
  <si>
    <t>Previous Year</t>
  </si>
  <si>
    <t>Current Year</t>
  </si>
  <si>
    <t>Estimate for next year</t>
  </si>
  <si>
    <t>Full time employees (including elected &amp; appointed board members)</t>
  </si>
  <si>
    <t>Part time employees:</t>
  </si>
  <si>
    <t>Number of volunteers</t>
  </si>
  <si>
    <t>% of employees who have direct contact with general public?</t>
  </si>
  <si>
    <t># of law enforcement agency,incl. security &amp; related operations currently employed</t>
  </si>
  <si>
    <t># of fire fighting authority personnel currently employed</t>
  </si>
  <si>
    <t># of jail or detention officers employed</t>
  </si>
  <si>
    <t>Do you have a Human Resources Dept.?</t>
  </si>
  <si>
    <t>If Yes how many employees in the dept.?</t>
  </si>
  <si>
    <t>If No, please explain</t>
  </si>
  <si>
    <t>Is there a written human resources manual?</t>
  </si>
  <si>
    <t>Has there been a reduction in staff in the last 12 months?</t>
  </si>
  <si>
    <t>If yes, please explain</t>
  </si>
  <si>
    <t>How many employees have resigned, been terminated(with or without cause) or retired:</t>
  </si>
  <si>
    <t>Current year employees</t>
  </si>
  <si>
    <t>Current year elected/appointed officials</t>
  </si>
  <si>
    <t>Prior year employees:</t>
  </si>
  <si>
    <t>Prior year elected or appointed officials</t>
  </si>
  <si>
    <t>Do you use an employment application for all applicants for hire?</t>
  </si>
  <si>
    <t>Have a formal orientation program for new hires?</t>
  </si>
  <si>
    <t>Provide regular written performance evaluations?</t>
  </si>
  <si>
    <t>Have a formal implemented &amp; adopted anti sexual harrassment policy</t>
  </si>
  <si>
    <t>Is it distributed to all employees?</t>
  </si>
  <si>
    <t>Have a written procedure for handling employee complaints of discrimination or sexual harrassment</t>
  </si>
  <si>
    <t>Have a policy on AIDS or on assisting employees with life threatening or communicable disease?</t>
  </si>
  <si>
    <t>Comply with Family Medical Leave Act?</t>
  </si>
  <si>
    <t>Does the public entity require terminations to be reviewed by its:</t>
  </si>
  <si>
    <t>Human Resources Department?</t>
  </si>
  <si>
    <t>Legal Department?</t>
  </si>
  <si>
    <t>Outside counsel?</t>
  </si>
  <si>
    <t>Does the public entity have a formal out-placement program which assists terminated or laid off employees in finding other jobs?</t>
  </si>
  <si>
    <t>Does the public entity conduct exit interviews?</t>
  </si>
  <si>
    <t xml:space="preserve">   Public Risk Management of Florida</t>
  </si>
  <si>
    <t>Website for Financial Statements:</t>
  </si>
  <si>
    <r>
      <t xml:space="preserve">  EQUIPMENT VALUES </t>
    </r>
    <r>
      <rPr>
        <sz val="12"/>
        <color indexed="10"/>
        <rFont val="Arial"/>
        <family val="2"/>
      </rPr>
      <t>- Insert/Update Schedule under Equipment Tab</t>
    </r>
  </si>
  <si>
    <r>
      <t xml:space="preserve">  AUTOMOBILE VALUES </t>
    </r>
    <r>
      <rPr>
        <sz val="12"/>
        <color indexed="10"/>
        <rFont val="Arial"/>
        <family val="2"/>
      </rPr>
      <t>- Insert/Update Schedule under Auto Schedule</t>
    </r>
  </si>
  <si>
    <t>Car - Emergency</t>
  </si>
  <si>
    <t>Car - Non Emergency</t>
  </si>
  <si>
    <t>15 Passenger Van</t>
  </si>
  <si>
    <t>Ambulance/Rescue</t>
  </si>
  <si>
    <t>Motorcycle/Motorbike</t>
  </si>
  <si>
    <t>Trailer/Semi-Trailer</t>
  </si>
  <si>
    <t>Miscellaneous</t>
  </si>
  <si>
    <t>Light Weight</t>
  </si>
  <si>
    <t>Medium Weight</t>
  </si>
  <si>
    <t>Heavy Weight</t>
  </si>
  <si>
    <t>X-Heavy Weight</t>
  </si>
  <si>
    <t>Bus</t>
  </si>
  <si>
    <t>Sun n' Lake of Sebring Improvement District</t>
  </si>
  <si>
    <t>5306 Sun n' Lake Blvd</t>
  </si>
  <si>
    <t>Sebring</t>
  </si>
  <si>
    <t>Highlands</t>
  </si>
  <si>
    <t>Florida</t>
  </si>
  <si>
    <t xml:space="preserve">Sun n' Lake of Sebring </t>
  </si>
  <si>
    <t>Roads</t>
  </si>
  <si>
    <t>Public Safety</t>
  </si>
  <si>
    <t>Public works</t>
  </si>
  <si>
    <t>Ford</t>
  </si>
  <si>
    <t>Ranger</t>
  </si>
  <si>
    <t>F550/boom</t>
  </si>
  <si>
    <t>F250 Supercab 4X2</t>
  </si>
  <si>
    <t>F150</t>
  </si>
  <si>
    <t>Explorer</t>
  </si>
  <si>
    <t>F150/2wd</t>
  </si>
  <si>
    <t>F450/4 dump truck</t>
  </si>
  <si>
    <t>1FDAF56P37EB46972</t>
  </si>
  <si>
    <t>1FTVX12508KC19508</t>
  </si>
  <si>
    <t>1FDNF20555EC89331</t>
  </si>
  <si>
    <t>1FTVX12598KC19507</t>
  </si>
  <si>
    <t>1FTVX14568KC19509</t>
  </si>
  <si>
    <t>1FTVX14528KC19510</t>
  </si>
  <si>
    <t>1FDXDF46P97EB34944</t>
  </si>
  <si>
    <t>1FMEU73E28UA88639</t>
  </si>
  <si>
    <t xml:space="preserve"> </t>
  </si>
  <si>
    <t>Building Maintenance by Owner</t>
  </si>
  <si>
    <t>I HAVE REVIEWED AND UPDATED THE INFORMATION IN THIS APPLICATION:</t>
  </si>
  <si>
    <t>YES</t>
  </si>
  <si>
    <t>NO</t>
  </si>
  <si>
    <t xml:space="preserve">Actual
Cash
 Value </t>
  </si>
  <si>
    <t>Sun N Lake of Sebring</t>
  </si>
  <si>
    <t>Contractor's / Mobile Equipment Incl Off Road Equip.</t>
  </si>
  <si>
    <r>
      <t xml:space="preserve">NOTE:  </t>
    </r>
    <r>
      <rPr>
        <b/>
        <sz val="12"/>
        <color indexed="10"/>
        <rFont val="Times New Roman"/>
        <family val="1"/>
      </rPr>
      <t>Replacement Cost Values Should Be Reported At Cost New.</t>
    </r>
  </si>
  <si>
    <t>Other Inland Marine (any items not incl in other catagories)</t>
  </si>
  <si>
    <t>Member Name: Sun N Lake</t>
  </si>
  <si>
    <t xml:space="preserve">     SUN N' LAKE</t>
  </si>
  <si>
    <t>5306 Sun n Lake Blvd</t>
  </si>
  <si>
    <t>FL</t>
  </si>
  <si>
    <t>Maintenance Barn</t>
  </si>
  <si>
    <t>5200 Columbus Blvd</t>
  </si>
  <si>
    <t>XXX</t>
  </si>
  <si>
    <t>Not Applicable</t>
  </si>
  <si>
    <t>PCV, CA, VCP</t>
  </si>
  <si>
    <t>Wells</t>
  </si>
  <si>
    <t>Yearly</t>
  </si>
  <si>
    <t>Monthly, Weekly, Daily</t>
  </si>
  <si>
    <t>Concrete</t>
  </si>
  <si>
    <t>Steel</t>
  </si>
  <si>
    <t>Crom Ground Storage</t>
  </si>
  <si>
    <t>Ground storage</t>
  </si>
  <si>
    <t xml:space="preserve"> Fencing, tank is less than 25 feet tall.</t>
  </si>
  <si>
    <t xml:space="preserve">  NO.</t>
  </si>
  <si>
    <t>Sun 'n Lake of Sebring Improvement District</t>
  </si>
  <si>
    <t>1FTYR10D78PA69076</t>
  </si>
  <si>
    <t>Special Improvement District</t>
  </si>
  <si>
    <t>N</t>
  </si>
  <si>
    <t>Y</t>
  </si>
  <si>
    <t>Use test to screen applicant for employment or promotions FOR DRUGS</t>
  </si>
  <si>
    <t>Member Name: Sun N Lakes</t>
  </si>
  <si>
    <t>FIREMEN (includes EMT's &amp; Volunteers) # of</t>
  </si>
  <si>
    <t xml:space="preserve">   # OF EMT'S THAT ARE FIRST RESPONDERS</t>
  </si>
  <si>
    <t xml:space="preserve">   # OF EMT'S THAT PROVIDE BASIC LIFE SUPPORT</t>
  </si>
  <si>
    <t xml:space="preserve">   # OF EMT'S THAT PROVIDE ADVANCED LIFE SUPPORT</t>
  </si>
  <si>
    <t>NUMBER OF VOLUNTEERS (other than Firemen)</t>
  </si>
  <si>
    <t>NOTE: If your entity has properties located in Flood Zones A or V, PRM will only pay EXCESS over available</t>
  </si>
  <si>
    <t>NFIP insurance, whether purchased or not. Flood Zones maps have changed over recent years, so it is important that you determine</t>
  </si>
  <si>
    <t>your entity's exposure. If you do not know whether you have properties located in zones A or V, your</t>
  </si>
  <si>
    <t>Building Dept. should be able to help you determine this for each property.</t>
  </si>
  <si>
    <t xml:space="preserve">WRM currently does not place any flood policies for your entity. Please verify that you have checked all properties to determine if </t>
  </si>
  <si>
    <t>they are located in Flood Zones A or V; OR, please advise if you place your entity's flood policies with another insurance agent.</t>
  </si>
  <si>
    <t>Other (please describe) General</t>
  </si>
  <si>
    <t>ROADS</t>
  </si>
  <si>
    <t>AQU9245180</t>
  </si>
  <si>
    <t>HFJ044179</t>
  </si>
  <si>
    <t>1M0HPXGSTBM090971</t>
  </si>
  <si>
    <t>ZBJP50716</t>
  </si>
  <si>
    <t>MAS02149</t>
  </si>
  <si>
    <t>TRACTOR</t>
  </si>
  <si>
    <t>BL70D10952</t>
  </si>
  <si>
    <t>T0607226</t>
  </si>
  <si>
    <t>S-8925</t>
  </si>
  <si>
    <t>A00071135</t>
  </si>
  <si>
    <t>WELDER</t>
  </si>
  <si>
    <t>U-DUMP TRAILER</t>
  </si>
  <si>
    <t>840670001675</t>
  </si>
  <si>
    <t>F250</t>
  </si>
  <si>
    <t>1FTBF2A67DEA18431</t>
  </si>
  <si>
    <t>Recreation Complex</t>
  </si>
  <si>
    <t>3500 Edgewater Dr</t>
  </si>
  <si>
    <t>Name  Sun 'n Lake of Sebring Improvement</t>
  </si>
  <si>
    <t>District offices</t>
  </si>
  <si>
    <t>Have an Employee Handbook?</t>
  </si>
  <si>
    <t>Do you have a policy on accommodating as required the Americans with Disabilities Act?</t>
  </si>
  <si>
    <t># of hospital,clinic,nursing home or other health care personnel employed</t>
  </si>
  <si>
    <t>Does the public entity anticipate any reduction in staff in the next 12 months?</t>
  </si>
  <si>
    <t>Has any employee or elected/appointed official made allegations of unfair or improper treatment regarding hiring, remuneration, advancement or termination of employment?</t>
  </si>
  <si>
    <t>Has any employee of the public entity been suspended, demoted, dismissed, transferred or had a contract of employment non-renewed withing the last 12 months?</t>
  </si>
  <si>
    <t>Employment Practices Questions: Please answer if you wish to purchase Employment Practices Liability</t>
  </si>
  <si>
    <t>Any strike, slowdown or other disruption by employees?</t>
  </si>
  <si>
    <t>Disputes involving discrimination, or violation of civil rights?</t>
  </si>
  <si>
    <t>Public -Elected Officials &amp; Employment Practices Application</t>
  </si>
  <si>
    <t>Development/Finance authority</t>
  </si>
  <si>
    <t>www.snldistrict.org</t>
  </si>
  <si>
    <t>Is Professional Liability Ins. Purchased for any of the above?</t>
  </si>
  <si>
    <t>If commissioners/board members are appointed, who are they appointed by?</t>
  </si>
  <si>
    <t>UTILITY OPERATIONS</t>
  </si>
  <si>
    <t>Outside</t>
  </si>
  <si>
    <t>M0HPXGS110283</t>
  </si>
  <si>
    <t>M0HPXGS110212</t>
  </si>
  <si>
    <t>GROUNDS</t>
  </si>
  <si>
    <t>GOLF</t>
  </si>
  <si>
    <t>UTILITY</t>
  </si>
  <si>
    <t>TRACTOR C90</t>
  </si>
  <si>
    <t>JOHN DEERE GATOR</t>
  </si>
  <si>
    <t>TORO BLOWER</t>
  </si>
  <si>
    <t>CASE TRACTOR</t>
  </si>
  <si>
    <t>TORO MOWER</t>
  </si>
  <si>
    <t>72" TANK MOWER</t>
  </si>
  <si>
    <t>GROUNDMASTER</t>
  </si>
  <si>
    <t>TRACTOR 790</t>
  </si>
  <si>
    <t>TOWABLE MANLIFT</t>
  </si>
  <si>
    <t>CASE FARMALL 95</t>
  </si>
  <si>
    <t>CAT LOADER</t>
  </si>
  <si>
    <t>TWIRL Z MOWER</t>
  </si>
  <si>
    <t>HYDRAULIC BOOM</t>
  </si>
  <si>
    <t>HOISTS</t>
  </si>
  <si>
    <t>TOWABLE PUMP</t>
  </si>
  <si>
    <t>WACKER ROLLER</t>
  </si>
  <si>
    <t>MINI EXCAVATOR</t>
  </si>
  <si>
    <t>MOSQUITO SPRAYER</t>
  </si>
  <si>
    <t>RENOVAIRE-RYAN</t>
  </si>
  <si>
    <t>GRINDER FOLEY</t>
  </si>
  <si>
    <t>TURF SPREADER</t>
  </si>
  <si>
    <t>CORE HARVESTER</t>
  </si>
  <si>
    <t>BEDKNIFE GRINDER</t>
  </si>
  <si>
    <t>2WD TRACTOR</t>
  </si>
  <si>
    <t>STUMP GRINDER</t>
  </si>
  <si>
    <t>BUFFALO BLOWER</t>
  </si>
  <si>
    <t>WESCO PROCORE</t>
  </si>
  <si>
    <t>TURF EQUIPMENT</t>
  </si>
  <si>
    <t>GREENS BRUSH</t>
  </si>
  <si>
    <t>GAS TRUCKSTER</t>
  </si>
  <si>
    <t>FAIRWAY MOWER</t>
  </si>
  <si>
    <t>ECLIPSE 122F</t>
  </si>
  <si>
    <t>GROUNDSMASTER</t>
  </si>
  <si>
    <t>SIDEWINDER</t>
  </si>
  <si>
    <t>SPRAYTEK DS-300</t>
  </si>
  <si>
    <t>SPRAYER</t>
  </si>
  <si>
    <t>TORO RAKE-O-VAC</t>
  </si>
  <si>
    <t>MD TB 1254</t>
  </si>
  <si>
    <t>1VRN071F7W10</t>
  </si>
  <si>
    <t>840620002116</t>
  </si>
  <si>
    <t>02203</t>
  </si>
  <si>
    <t>01881</t>
  </si>
  <si>
    <t>01884</t>
  </si>
  <si>
    <t>00112</t>
  </si>
  <si>
    <t>COMM CTR</t>
  </si>
  <si>
    <t>RECUMBENT BIKE</t>
  </si>
  <si>
    <t>ROWING MACHINE</t>
  </si>
  <si>
    <t>AIRDYNE BIKE</t>
  </si>
  <si>
    <t>SPIN BIKE</t>
  </si>
  <si>
    <t>INCLINE BENCH</t>
  </si>
  <si>
    <t>PUMP PACKAGE</t>
  </si>
  <si>
    <t>WATER METERS</t>
  </si>
  <si>
    <t>OFFICE TRAILER</t>
  </si>
  <si>
    <t>HOSE TRAILERS</t>
  </si>
  <si>
    <t>PRESSURE WASHER</t>
  </si>
  <si>
    <t>PUMP MOTOR</t>
  </si>
  <si>
    <t>PODIUM EASYPICKER</t>
  </si>
  <si>
    <t>RANGE SERVANT</t>
  </si>
  <si>
    <t>GVW 0-10,000 lbs</t>
  </si>
  <si>
    <t>GVW 10,001-20,000 lbs</t>
  </si>
  <si>
    <t>GVW 20,001-45,000 lbs</t>
  </si>
  <si>
    <t>GVW Over 45,000 lbs</t>
  </si>
  <si>
    <t>Questionnaire</t>
  </si>
  <si>
    <t>Yes/No</t>
  </si>
  <si>
    <t>Do you back up your data at least once a week and store it in an offsite location OR does your outsourcer do so?</t>
  </si>
  <si>
    <t>Do you have antivirus and firewalls in place and that these are regularly updated (at least quarterly)?</t>
  </si>
  <si>
    <t>Do you have a written policy requiring encryption of personal identifiable information stored on mobile devices (e.g. laptop computers/smartphones) and portable media (e.g. flash drives/back up tapes)?</t>
  </si>
  <si>
    <t xml:space="preserve">Member Name:  Sun n' Lake of Sebring </t>
  </si>
  <si>
    <t>2016 Estimated Payroll</t>
  </si>
  <si>
    <r>
      <t xml:space="preserve">Percentage Change </t>
    </r>
    <r>
      <rPr>
        <b/>
        <sz val="10"/>
        <color rgb="FFFF0000"/>
        <rFont val="Arial Narrow"/>
        <family val="2"/>
      </rPr>
      <t>(explain changes + or - 10%)</t>
    </r>
  </si>
  <si>
    <t>ALL ENTITIES WITH LAW ENFORCEMENT MUST COMPLETE REGARDLESS OF HOW MANY OFFICERS</t>
  </si>
  <si>
    <t>Percentage Change</t>
  </si>
  <si>
    <t>(explain any change</t>
  </si>
  <si>
    <t>+ or - 10%)</t>
  </si>
  <si>
    <t>EXPLANATION</t>
  </si>
  <si>
    <t>Caterpillar 420F2 Backhoe Loader</t>
  </si>
  <si>
    <t>HWD00223</t>
  </si>
  <si>
    <t>CAT BOOM Mower</t>
  </si>
  <si>
    <t>12636/9706</t>
  </si>
  <si>
    <t>1M0TURFJKFM100091</t>
  </si>
  <si>
    <t>1M0TURFJKFM100087</t>
  </si>
  <si>
    <t>1M0TURFJKFM100041</t>
  </si>
  <si>
    <t>1M0TURFJKFM100043</t>
  </si>
  <si>
    <t>ECLIPSE 322 HYBRID MOWERS</t>
  </si>
  <si>
    <t>SAND PRO 2040Z</t>
  </si>
  <si>
    <t>LEG EXTENSION/CURL MACHINE</t>
  </si>
  <si>
    <t>PLAYGROUND EQUIPMENT</t>
  </si>
  <si>
    <t>UTILITY LIGHT SCAN SYSTEM</t>
  </si>
  <si>
    <t>VALVE MAINTENANCE TRAILER</t>
  </si>
  <si>
    <t xml:space="preserve">GMC </t>
  </si>
  <si>
    <t>Sierra</t>
  </si>
  <si>
    <t>1GTV2TEH3FZ214856</t>
  </si>
  <si>
    <t>Code</t>
  </si>
  <si>
    <t>Chevrolet</t>
  </si>
  <si>
    <t>Silverado</t>
  </si>
  <si>
    <t>1GCNCPEHSFZ377660</t>
  </si>
  <si>
    <t>HCA appraisals will be used for Property Statement of Values.  WRM will obtain these from HCA.</t>
  </si>
  <si>
    <t>2017-2018</t>
  </si>
  <si>
    <t>Gross Operating Expenditures</t>
  </si>
  <si>
    <t>Payroll</t>
  </si>
  <si>
    <t xml:space="preserve">Population </t>
  </si>
  <si>
    <t>2017 Estimated Payroll</t>
  </si>
  <si>
    <t>2015 Audited Payroll</t>
  </si>
  <si>
    <t>Does your Police Department Dispatch for other entities/agencies?</t>
  </si>
  <si>
    <t>If yes, what other entities/agencies?</t>
  </si>
  <si>
    <t>____________________________________________________________________________</t>
  </si>
  <si>
    <t>1MOHPXGSCFM130137</t>
  </si>
  <si>
    <t>1MOHPXGSCFM130129</t>
  </si>
  <si>
    <t>SECURITY</t>
  </si>
  <si>
    <t>1MOHPXGSJGM140313</t>
  </si>
  <si>
    <t>Zero Turn Mower - Z Master 5000</t>
  </si>
  <si>
    <t>CASE Farmall 90C Batwing Mower</t>
  </si>
  <si>
    <t>ZFLF50824</t>
  </si>
  <si>
    <t>2016 Rhino 4150 15' Mower</t>
  </si>
  <si>
    <t>EZ Go Textron Cart/Cushman Hauler</t>
  </si>
  <si>
    <t>EZGBHBAVG3214792</t>
  </si>
  <si>
    <t>TREADMILL</t>
  </si>
  <si>
    <t>TREADMILL- MATRIX T1X</t>
  </si>
  <si>
    <t>1FTBF2A6XGEB69526</t>
  </si>
  <si>
    <t>PORTABLE  JET PUMP</t>
  </si>
  <si>
    <t>Fairway Mower LF570</t>
  </si>
  <si>
    <t>Greens TopDresser 1500</t>
  </si>
  <si>
    <t>Green Roller - 2015 TR R52 11TC</t>
  </si>
  <si>
    <t>Hustler Super Z 104"</t>
  </si>
  <si>
    <t>Hustler Super Z 60"</t>
  </si>
  <si>
    <t>Hustler Super Z 72"</t>
  </si>
  <si>
    <t>John Deere T145E Gator</t>
  </si>
  <si>
    <t>T00333</t>
  </si>
  <si>
    <t>UST1736</t>
  </si>
  <si>
    <t>UST1737</t>
  </si>
  <si>
    <t>1M0T145EJGM110140</t>
  </si>
  <si>
    <t xml:space="preserve">SUBMERGABLE PUMP 40 HP MOTOR </t>
  </si>
  <si>
    <t>ICE MACHINES FOR COURSE (3)</t>
  </si>
  <si>
    <t xml:space="preserve">ULTIMA RANGE BALL DISPENSER </t>
  </si>
  <si>
    <t>Are there any occupational disease exposure involved in applicant’s operation including asbestos, silica, dust, hazardous chemicals, radiation, communicable diseases or any other occupational disease exposure?  If yes describe: Environmental &amp; Mosquito Spraying</t>
  </si>
  <si>
    <r>
      <t xml:space="preserve">2018-2019 </t>
    </r>
    <r>
      <rPr>
        <b/>
        <sz val="12"/>
        <color rgb="FFFF0000"/>
        <rFont val="Arial"/>
        <family val="2"/>
      </rPr>
      <t>INCL ALL CHANGES AS OF 10-23-17</t>
    </r>
  </si>
  <si>
    <t xml:space="preserve">PUBLIC RISK MANAGEMENT OF FLORIDA RENEWAL APPLICATION </t>
  </si>
  <si>
    <t>HCA WILL PROVIDE</t>
  </si>
  <si>
    <t xml:space="preserve">Ford </t>
  </si>
  <si>
    <t>Dump Truck</t>
  </si>
  <si>
    <t>1FDUF4HY0HED53186</t>
  </si>
  <si>
    <t>added new Dump Truck 6-17-17</t>
  </si>
  <si>
    <t>2018 Estimated Payroll</t>
  </si>
  <si>
    <r>
      <t xml:space="preserve">NOTES - </t>
    </r>
    <r>
      <rPr>
        <b/>
        <sz val="10"/>
        <color rgb="FFFF0000"/>
        <rFont val="Arial Narrow"/>
        <family val="2"/>
      </rPr>
      <t>Explanations for all increase/decrease +/- 10%</t>
    </r>
  </si>
  <si>
    <t>2018-2019</t>
  </si>
  <si>
    <t>We have provided your figures from last year as a point of reference. Please provide figures to reflect 2018-2019 budgets.</t>
  </si>
  <si>
    <t>UNMANNED AIRCRAFT (DRONE) INSURANCE APPLICATION</t>
  </si>
  <si>
    <t>Member Entity Name</t>
  </si>
  <si>
    <t>General Information</t>
  </si>
  <si>
    <t>Do you own a drone? (If yes, please complete entire application.  If Not do not complete)</t>
  </si>
  <si>
    <t>How many drones do you own?</t>
  </si>
  <si>
    <t>Is this address located on, or adjacent to, an airport?</t>
  </si>
  <si>
    <t>Name of last Aircraft insurance carrier (if none, please state none)</t>
  </si>
  <si>
    <t>Expiration Date</t>
  </si>
  <si>
    <t>Describe all incidents, accidents, claims (hull and liability) with dates and amounts paid (even if none), which occurred in the last five years.</t>
  </si>
  <si>
    <t>Has any Insurance Company or Underwriter at any time declined an aircraft application submitted by or cancelled or refused to renew an aircraft policy held by the applicant or any of the pilots named herein?</t>
  </si>
  <si>
    <t>If so, explain</t>
  </si>
  <si>
    <t>Pilot/Operator</t>
  </si>
  <si>
    <t>Name(s)</t>
  </si>
  <si>
    <t>Is the pilot an employee?</t>
  </si>
  <si>
    <t>Number of Years as a Pilot/Operator?</t>
  </si>
  <si>
    <t>Has applicant obtained acertificate of waiver or authorization (CoA) from the FAA?</t>
  </si>
  <si>
    <t>Aircraft Details</t>
  </si>
  <si>
    <t>Manufacturer Name</t>
  </si>
  <si>
    <t>Make &amp; Model of Aircraft including size &amp; weight</t>
  </si>
  <si>
    <t>Replacement Cost</t>
  </si>
  <si>
    <t>Average Flying Altitude including Maximum Operating Altitude (in feet)</t>
  </si>
  <si>
    <t>Maximum Range (specify feet, yards, meters, miles, or kilometers)</t>
  </si>
  <si>
    <t>Does the aircraft have the ability to independently detect and avoid other aerial traffic?</t>
  </si>
  <si>
    <t>In the event of a lost link between the ground control station and aircraft, does the UAV contain an automated recovery program that allows for it to safely return to a predetermined point?</t>
  </si>
  <si>
    <t>If yes, please describe procedure</t>
  </si>
  <si>
    <t>If aircraft has no registration number or manufacturer's serial number, please describe how aircraft can be positively identified in the event of an incident, accident, or claim</t>
  </si>
  <si>
    <t>Aircraft Manufacturer's Website</t>
  </si>
  <si>
    <t>D.</t>
  </si>
  <si>
    <t>Maintenance</t>
  </si>
  <si>
    <t>Is all maintenance performed on the aircraft, and its individual components, completed in accordance to manufacturer guidelines?</t>
  </si>
  <si>
    <t>Is a record of all maintenance maintained?</t>
  </si>
  <si>
    <t>E.</t>
  </si>
  <si>
    <t>Purpose of Use</t>
  </si>
  <si>
    <t>Fire</t>
  </si>
  <si>
    <t>Search &amp; Rescue</t>
  </si>
  <si>
    <t>Surveillance</t>
  </si>
  <si>
    <t>Photography</t>
  </si>
  <si>
    <t>Wildlife Observation</t>
  </si>
  <si>
    <t>Construction/Engineering</t>
  </si>
  <si>
    <t>Video/Film Production</t>
  </si>
  <si>
    <t>Communications</t>
  </si>
  <si>
    <t>Pipeline/Powerline Patrol</t>
  </si>
  <si>
    <t>Thermal Imagery</t>
  </si>
  <si>
    <t>Aerial Marketing</t>
  </si>
  <si>
    <t>Employee Training</t>
  </si>
  <si>
    <t>Mapping</t>
  </si>
  <si>
    <t>List all other uses not indicated above (explain)</t>
  </si>
  <si>
    <t>Estimated number of hours the aircraft to be insured is/are to fly in the coming 12 months:</t>
  </si>
  <si>
    <t>Number of flights:</t>
  </si>
  <si>
    <t>F.</t>
  </si>
  <si>
    <t>Operating Environment/Characteristics (Mark All That Apply)</t>
  </si>
  <si>
    <t>Urban (City centers, heavily populated areas)</t>
  </si>
  <si>
    <t>Suburban/Semi-Urban (numerous nearby buildings/moderate population)</t>
  </si>
  <si>
    <t>Industrial (Near numerous non-residential buildings)</t>
  </si>
  <si>
    <t>Rural (Limited, if any, exposure to people and property)</t>
  </si>
  <si>
    <t>Over Water (rivers/ponds/small lakes)</t>
  </si>
  <si>
    <t>Over Open Water (large lakes/seas/oceans)</t>
  </si>
  <si>
    <t>Night Operations/Severe Weather IFR Weather Operations</t>
  </si>
  <si>
    <t>Other (Describe)</t>
  </si>
  <si>
    <t>Does any pre- and/or in-flight communication with Air Traffice Control take place for a typical flight?</t>
  </si>
  <si>
    <t>How many visual observers are used for a typical flight? (Do not include pilot/operator)</t>
  </si>
  <si>
    <t>List all states where flights are anticipated to take place:</t>
  </si>
  <si>
    <t>G.</t>
  </si>
  <si>
    <t>Policy and Procedures</t>
  </si>
  <si>
    <t>Do you have a policy for the use of the aircraft?</t>
  </si>
  <si>
    <t>If yes, please attach a copy of policy for use</t>
  </si>
  <si>
    <t>Will aircraft be secured to limit access to only authorized personnel?</t>
  </si>
  <si>
    <t>How will photos/videos be stored?</t>
  </si>
  <si>
    <t>Will a flight log be maintained?</t>
  </si>
  <si>
    <t>GROUNDMASTER 360</t>
  </si>
  <si>
    <t xml:space="preserve">Groundsmaster 360 4WD </t>
  </si>
  <si>
    <t>Rhino GR-474 Mower</t>
  </si>
  <si>
    <t>GR484-10102</t>
  </si>
  <si>
    <t>Gator TX Turf  (553UM)</t>
  </si>
  <si>
    <t>Gator TX Turf (553UM)</t>
  </si>
  <si>
    <t>Gator HPX Gas Green &amp; Yellow (986AM)</t>
  </si>
  <si>
    <t xml:space="preserve">Kubota Tractor MX5200F </t>
  </si>
  <si>
    <t>Jacobsen GP400 Gas Riding Greens Mower</t>
  </si>
  <si>
    <t>1M0HPXGSVGM141903</t>
  </si>
  <si>
    <t>1M0HPXGSEGM141888</t>
  </si>
  <si>
    <t>1M0TURFJAGM111972</t>
  </si>
  <si>
    <t>1M0TURFJCGM111976</t>
  </si>
  <si>
    <t>Snake Mower - 320 (Imperial)</t>
  </si>
  <si>
    <t>721-320-101-0095</t>
  </si>
  <si>
    <t>Toro Multi Pro 1750</t>
  </si>
  <si>
    <t>Bend-Pak XPR-12C Equipment Lift</t>
  </si>
  <si>
    <t>Gator HPX Gas (MY16)</t>
  </si>
  <si>
    <t>M0HPXGS141423</t>
  </si>
  <si>
    <t>Camera System -Anaconda PTW System with 512hz</t>
  </si>
  <si>
    <t>VCM-PT2-120M-S</t>
  </si>
  <si>
    <t>Carry on Trailer  6x8</t>
  </si>
  <si>
    <t>Carry on Trailer 6x14</t>
  </si>
  <si>
    <t>4YMBU1421JG011786</t>
  </si>
  <si>
    <t>4TMBU810HG076537</t>
  </si>
  <si>
    <t>T1X Treadmill DC110</t>
  </si>
  <si>
    <t xml:space="preserve">Master Ball Washer Black </t>
  </si>
  <si>
    <t>Concrete Mixer</t>
  </si>
  <si>
    <t>Security Dome Cameras 2 Each - NANO M5 GHZ 150</t>
  </si>
  <si>
    <t>Golf</t>
  </si>
  <si>
    <t>2800w Honda EB2800I Generator</t>
  </si>
  <si>
    <t>Security</t>
  </si>
  <si>
    <t>1FTMF1E89HKC47733</t>
  </si>
  <si>
    <t>Yes__X___ or    No  ______</t>
  </si>
  <si>
    <t>X</t>
  </si>
  <si>
    <t xml:space="preserve"> Sun n' Lake of Sebring </t>
  </si>
  <si>
    <t>1 full time postion was eliminated</t>
  </si>
  <si>
    <t>One postion was reclassed to 7720</t>
  </si>
  <si>
    <t>One postion was moved from 9410</t>
  </si>
  <si>
    <t>2 employees were reclassed from 7580</t>
  </si>
  <si>
    <t>2 employes were moved to 7520</t>
  </si>
  <si>
    <t>1 full time postion was added</t>
  </si>
  <si>
    <t>37 Years</t>
  </si>
  <si>
    <t>Flowers Chemical/Heath Dept</t>
  </si>
  <si>
    <t>Yes_X___ or    No  ______</t>
  </si>
  <si>
    <t>HPXJohn Deere Gator  986BM</t>
  </si>
  <si>
    <t>1M0HPXGSTHM150787</t>
  </si>
  <si>
    <t>Equipment Lift 10000lb Capacity XPR-10S</t>
  </si>
  <si>
    <t>Trimax Snake Mower - 320 Imperial</t>
  </si>
  <si>
    <t xml:space="preserve">GOLF </t>
  </si>
  <si>
    <t xml:space="preserve">Convection Oven </t>
  </si>
  <si>
    <t>Model VC446D</t>
  </si>
  <si>
    <t>VFD Control Panel</t>
  </si>
  <si>
    <t>VOLVO BACKHOE VCE</t>
  </si>
  <si>
    <t>Recreation Specialist was dismissed due to Disciplinary Actions per Employee Handbook</t>
  </si>
  <si>
    <t>Utilities Customer Service Supervisor was dismissed due to Disciplinary Actions per Employee Handbook</t>
  </si>
  <si>
    <t>Part Time Pool Attendant was dismissed during probationary period per Employee Handbook</t>
  </si>
  <si>
    <t>Part Time Security Guard was Dismissed due  Disciplinary Actions per Employee Handbook</t>
  </si>
  <si>
    <t>EZGO Elecytic Golf Carts 100 each</t>
  </si>
  <si>
    <t xml:space="preserve">Wells Fargo Financial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</si>
</sst>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409]#,##0"/>
    <numFmt numFmtId="166" formatCode="000"/>
    <numFmt numFmtId="167" formatCode="&quot;$&quot;#,##0"/>
    <numFmt numFmtId="168" formatCode="0000"/>
    <numFmt numFmtId="169" formatCode="_-* #,##0.00_-;\-* #,##0.00_-;_-* &quot;-&quot;??_-;_-@_-"/>
    <numFmt numFmtId="170" formatCode="_(* #,##0_);_(* \(#,##0\);_(* &quot;-&quot;??_);_(@_)"/>
  </numFmts>
  <fonts count="139">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4"/>
      <name val="Arial"/>
      <family val="2"/>
    </font>
    <font>
      <b/>
      <sz val="12"/>
      <name val="Arial"/>
      <family val="2"/>
    </font>
    <font>
      <b/>
      <sz val="9"/>
      <color indexed="10"/>
      <name val="Arial"/>
      <family val="2"/>
    </font>
    <font>
      <sz val="9"/>
      <name val="Arial Narrow"/>
      <family val="2"/>
    </font>
    <font>
      <sz val="10"/>
      <name val="Arial Narrow"/>
      <family val="2"/>
    </font>
    <font>
      <b/>
      <sz val="10"/>
      <name val="Arial Narrow"/>
      <family val="2"/>
    </font>
    <font>
      <u/>
      <sz val="10"/>
      <name val="Arial Narrow"/>
      <family val="2"/>
    </font>
    <font>
      <i/>
      <sz val="10"/>
      <name val="Arial Narrow"/>
      <family val="2"/>
    </font>
    <font>
      <sz val="10"/>
      <name val="Arial"/>
      <family val="2"/>
    </font>
    <font>
      <b/>
      <sz val="16"/>
      <name val="Arial"/>
      <family val="2"/>
    </font>
    <font>
      <sz val="10"/>
      <color indexed="10"/>
      <name val="Arial Narrow"/>
      <family val="2"/>
    </font>
    <font>
      <b/>
      <sz val="11"/>
      <name val="Arial"/>
      <family val="2"/>
    </font>
    <font>
      <sz val="12"/>
      <name val="Arial"/>
      <family val="2"/>
    </font>
    <font>
      <b/>
      <sz val="10"/>
      <name val="Arial"/>
      <family val="2"/>
    </font>
    <font>
      <sz val="8"/>
      <name val="Times New Roman"/>
      <family val="1"/>
    </font>
    <font>
      <sz val="12"/>
      <name val="Times New Roman"/>
      <family val="1"/>
    </font>
    <font>
      <sz val="12"/>
      <name val="Arial"/>
      <family val="2"/>
    </font>
    <font>
      <b/>
      <u/>
      <sz val="12"/>
      <name val="Arial"/>
      <family val="2"/>
    </font>
    <font>
      <b/>
      <sz val="10"/>
      <name val="Arial"/>
      <family val="2"/>
    </font>
    <font>
      <sz val="12"/>
      <name val="Arial MT"/>
    </font>
    <font>
      <sz val="14"/>
      <color indexed="8"/>
      <name val="Arial MT"/>
    </font>
    <font>
      <b/>
      <sz val="14"/>
      <color indexed="8"/>
      <name val="Arial MT"/>
    </font>
    <font>
      <sz val="10"/>
      <name val="Arial"/>
      <family val="2"/>
    </font>
    <font>
      <b/>
      <sz val="12"/>
      <name val="Arial MT"/>
    </font>
    <font>
      <b/>
      <sz val="10"/>
      <color indexed="8"/>
      <name val="Arial"/>
      <family val="2"/>
    </font>
    <font>
      <sz val="10"/>
      <name val="Arial MT"/>
    </font>
    <font>
      <b/>
      <u/>
      <sz val="18"/>
      <name val="Arial MT"/>
    </font>
    <font>
      <b/>
      <i/>
      <sz val="12"/>
      <color indexed="10"/>
      <name val="Arial MT"/>
    </font>
    <font>
      <b/>
      <i/>
      <u/>
      <sz val="12"/>
      <name val="Arial MT"/>
    </font>
    <font>
      <b/>
      <sz val="12"/>
      <color indexed="12"/>
      <name val="Arial MT"/>
    </font>
    <font>
      <b/>
      <sz val="14"/>
      <name val="Arial MT"/>
    </font>
    <font>
      <b/>
      <u/>
      <sz val="14"/>
      <name val="Arial MT"/>
    </font>
    <font>
      <b/>
      <sz val="18"/>
      <name val="Arial"/>
      <family val="2"/>
    </font>
    <font>
      <b/>
      <i/>
      <sz val="10"/>
      <name val="Arial"/>
      <family val="2"/>
    </font>
    <font>
      <b/>
      <sz val="11"/>
      <name val="Arial MT"/>
    </font>
    <font>
      <b/>
      <u/>
      <sz val="11"/>
      <name val="Arial MT"/>
    </font>
    <font>
      <b/>
      <sz val="11"/>
      <name val="Arial"/>
      <family val="2"/>
    </font>
    <font>
      <b/>
      <u/>
      <sz val="11"/>
      <name val="Arial"/>
      <family val="2"/>
    </font>
    <font>
      <sz val="11"/>
      <name val="Arial"/>
      <family val="2"/>
    </font>
    <font>
      <sz val="36"/>
      <name val="Liberty"/>
      <charset val="2"/>
    </font>
    <font>
      <b/>
      <sz val="14"/>
      <name val="Garamond"/>
      <family val="1"/>
    </font>
    <font>
      <b/>
      <sz val="12"/>
      <name val="Garamond"/>
      <family val="1"/>
    </font>
    <font>
      <sz val="10"/>
      <color indexed="10"/>
      <name val="Arial"/>
      <family val="2"/>
    </font>
    <font>
      <sz val="10"/>
      <color indexed="8"/>
      <name val="Arial"/>
      <family val="2"/>
    </font>
    <font>
      <sz val="14"/>
      <name val="Arial"/>
      <family val="2"/>
    </font>
    <font>
      <sz val="8"/>
      <color indexed="81"/>
      <name val="Tahoma"/>
      <family val="2"/>
    </font>
    <font>
      <sz val="12"/>
      <name val="Times New Roman"/>
      <family val="1"/>
    </font>
    <font>
      <b/>
      <sz val="18"/>
      <name val="Arial MT"/>
    </font>
    <font>
      <sz val="10"/>
      <color indexed="8"/>
      <name val="Arial MT"/>
      <family val="2"/>
    </font>
    <font>
      <b/>
      <sz val="10"/>
      <color indexed="8"/>
      <name val="Arial MT"/>
    </font>
    <font>
      <sz val="14"/>
      <name val="Arial MT"/>
    </font>
    <font>
      <b/>
      <u/>
      <sz val="12"/>
      <name val="Arial MT"/>
    </font>
    <font>
      <u/>
      <sz val="12"/>
      <name val="Arial MT"/>
    </font>
    <font>
      <sz val="10"/>
      <color indexed="12"/>
      <name val="Arial Narrow"/>
      <family val="2"/>
    </font>
    <font>
      <sz val="12"/>
      <name val="Arial Unicode MS"/>
      <family val="2"/>
    </font>
    <font>
      <b/>
      <sz val="12"/>
      <name val="Times New Roman"/>
      <family val="1"/>
    </font>
    <font>
      <sz val="12"/>
      <color indexed="10"/>
      <name val="Arial"/>
      <family val="2"/>
    </font>
    <font>
      <b/>
      <u/>
      <sz val="10"/>
      <color indexed="10"/>
      <name val="Arial Narrow"/>
      <family val="2"/>
    </font>
    <font>
      <sz val="12"/>
      <name val="Times New Roman"/>
      <family val="1"/>
    </font>
    <font>
      <sz val="11"/>
      <name val="Times New Roman"/>
      <family val="1"/>
    </font>
    <font>
      <sz val="12"/>
      <name val="Arial"/>
      <family val="2"/>
    </font>
    <font>
      <sz val="10"/>
      <name val="Arial"/>
      <family val="2"/>
    </font>
    <font>
      <b/>
      <sz val="12"/>
      <color indexed="10"/>
      <name val="Times New Roman"/>
      <family val="1"/>
    </font>
    <font>
      <sz val="12"/>
      <name val="Times New Roman"/>
      <family val="1"/>
    </font>
    <font>
      <sz val="12"/>
      <name val="Arial"/>
      <family val="2"/>
    </font>
    <font>
      <sz val="10"/>
      <name val="Arial"/>
      <family val="2"/>
    </font>
    <font>
      <sz val="10"/>
      <name val="Arial"/>
      <family val="2"/>
    </font>
    <font>
      <u/>
      <sz val="12"/>
      <color indexed="12"/>
      <name val="Times New Roman"/>
      <family val="1"/>
    </font>
    <font>
      <sz val="11"/>
      <color indexed="8"/>
      <name val="Calibri"/>
      <family val="2"/>
    </font>
    <font>
      <sz val="10"/>
      <color indexed="9"/>
      <name val="Arial"/>
      <family val="2"/>
    </font>
    <font>
      <b/>
      <u/>
      <sz val="12"/>
      <name val="Times New Roman"/>
      <family val="1"/>
    </font>
    <font>
      <b/>
      <sz val="10"/>
      <color indexed="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2"/>
      <color theme="10"/>
      <name val="Times New Roman"/>
      <family val="1"/>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rgb="FFFF0000"/>
      <name val="Arial MT"/>
    </font>
    <font>
      <sz val="12"/>
      <color rgb="FFFF0000"/>
      <name val="Times New Roman"/>
      <family val="1"/>
    </font>
    <font>
      <sz val="12"/>
      <color rgb="FFFF0000"/>
      <name val="Arial"/>
      <family val="2"/>
    </font>
    <font>
      <sz val="10"/>
      <color rgb="FFFF0000"/>
      <name val="Arial"/>
      <family val="2"/>
    </font>
    <font>
      <u/>
      <sz val="12"/>
      <color theme="10"/>
      <name val="Times New Roman"/>
      <family val="1"/>
    </font>
    <font>
      <sz val="11"/>
      <name val="Calibri"/>
      <family val="2"/>
    </font>
    <font>
      <b/>
      <sz val="10"/>
      <color rgb="FFFF0000"/>
      <name val="Arial Narrow"/>
      <family val="2"/>
    </font>
    <font>
      <sz val="12"/>
      <name val="Arial Narrow"/>
      <family val="2"/>
    </font>
    <font>
      <b/>
      <i/>
      <u/>
      <sz val="14"/>
      <color rgb="FFFF0000"/>
      <name val="Arial Narrow"/>
      <family val="2"/>
    </font>
    <font>
      <sz val="14"/>
      <name val="Arial Narrow"/>
      <family val="2"/>
    </font>
    <font>
      <b/>
      <u/>
      <sz val="14"/>
      <color indexed="10"/>
      <name val="Arial Narrow"/>
      <family val="2"/>
    </font>
    <font>
      <b/>
      <u/>
      <sz val="12"/>
      <color rgb="FFFF0000"/>
      <name val="Arial"/>
      <family val="2"/>
    </font>
    <font>
      <b/>
      <sz val="12"/>
      <color rgb="FFFF0000"/>
      <name val="Arial"/>
      <family val="2"/>
    </font>
    <font>
      <sz val="10"/>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MS Sans Serif"/>
      <family val="2"/>
    </font>
    <font>
      <u/>
      <sz val="12"/>
      <color rgb="FFFF0000"/>
      <name val="Arial"/>
      <family val="2"/>
    </font>
    <font>
      <sz val="12"/>
      <name val="Times New Roman"/>
      <family val="1"/>
    </font>
    <font>
      <sz val="12"/>
      <name val="Arial"/>
      <family val="2"/>
    </font>
    <font>
      <sz val="10"/>
      <name val="Arial"/>
      <family val="2"/>
    </font>
    <font>
      <sz val="14"/>
      <color theme="1"/>
      <name val="Arial Rounded MT Bold"/>
      <family val="2"/>
    </font>
    <font>
      <sz val="12"/>
      <color theme="1"/>
      <name val="Arial Rounded MT Bold"/>
      <family val="2"/>
    </font>
    <font>
      <sz val="11"/>
      <color theme="1"/>
      <name val="Arial Rounded MT Bold"/>
      <family val="2"/>
    </font>
    <font>
      <sz val="11"/>
      <color theme="1"/>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s>
  <fills count="64">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2" tint="-9.9978637043366805E-2"/>
        <bgColor indexed="64"/>
      </patternFill>
    </fill>
  </fills>
  <borders count="72">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8"/>
      </left>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1410">
    <xf numFmtId="0" fontId="0" fillId="0" borderId="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9"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9" fillId="31" borderId="0" applyNumberFormat="0" applyBorder="0" applyAlignment="0" applyProtection="0"/>
    <xf numFmtId="0" fontId="80" fillId="32" borderId="52" applyNumberFormat="0" applyAlignment="0" applyProtection="0"/>
    <xf numFmtId="0" fontId="81" fillId="33" borderId="53" applyNumberFormat="0" applyAlignment="0" applyProtection="0"/>
    <xf numFmtId="43" fontId="68" fillId="0" borderId="0" applyFont="0" applyFill="0" applyBorder="0" applyAlignment="0" applyProtection="0"/>
    <xf numFmtId="43" fontId="13" fillId="0" borderId="0" applyFont="0" applyFill="0" applyBorder="0" applyAlignment="0" applyProtection="0"/>
    <xf numFmtId="169" fontId="6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0"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1" fillId="0" borderId="0" applyFont="0" applyFill="0" applyBorder="0" applyAlignment="0" applyProtection="0"/>
    <xf numFmtId="43" fontId="13"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3" fillId="0" borderId="0" applyFont="0" applyFill="0" applyBorder="0" applyAlignment="0" applyProtection="0"/>
    <xf numFmtId="164" fontId="4" fillId="0" borderId="0" applyFont="0" applyFill="0" applyBorder="0" applyAlignment="0" applyProtection="0"/>
    <xf numFmtId="44" fontId="13" fillId="0" borderId="0" applyFont="0" applyFill="0" applyBorder="0" applyAlignment="0" applyProtection="0"/>
    <xf numFmtId="16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0" fillId="0" borderId="0" applyFont="0" applyFill="0" applyBorder="0" applyAlignment="0" applyProtection="0"/>
    <xf numFmtId="44" fontId="1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164" fontId="4" fillId="0" borderId="0" applyFont="0" applyFill="0" applyBorder="0" applyAlignment="0" applyProtection="0"/>
    <xf numFmtId="0" fontId="82" fillId="0" borderId="0" applyNumberFormat="0" applyFill="0" applyBorder="0" applyAlignment="0" applyProtection="0"/>
    <xf numFmtId="0" fontId="83" fillId="34" borderId="0" applyNumberFormat="0" applyBorder="0" applyAlignment="0" applyProtection="0"/>
    <xf numFmtId="0" fontId="84" fillId="0" borderId="54" applyNumberFormat="0" applyFill="0" applyAlignment="0" applyProtection="0"/>
    <xf numFmtId="0" fontId="85" fillId="0" borderId="55" applyNumberFormat="0" applyFill="0" applyAlignment="0" applyProtection="0"/>
    <xf numFmtId="0" fontId="86" fillId="0" borderId="56" applyNumberFormat="0" applyFill="0" applyAlignment="0" applyProtection="0"/>
    <xf numFmtId="0" fontId="86"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88" fillId="35" borderId="52" applyNumberFormat="0" applyAlignment="0" applyProtection="0"/>
    <xf numFmtId="0" fontId="89" fillId="0" borderId="57" applyNumberFormat="0" applyFill="0" applyAlignment="0" applyProtection="0"/>
    <xf numFmtId="0" fontId="90" fillId="36" borderId="0" applyNumberFormat="0" applyBorder="0" applyAlignment="0" applyProtection="0"/>
    <xf numFmtId="37" fontId="69" fillId="0" borderId="0"/>
    <xf numFmtId="0" fontId="13" fillId="0" borderId="0"/>
    <xf numFmtId="37" fontId="17" fillId="0" borderId="0"/>
    <xf numFmtId="37" fontId="17" fillId="0" borderId="0"/>
    <xf numFmtId="0" fontId="74" fillId="0" borderId="0">
      <alignment vertical="top"/>
    </xf>
    <xf numFmtId="39" fontId="69" fillId="0" borderId="0"/>
    <xf numFmtId="0" fontId="4" fillId="0" borderId="0"/>
    <xf numFmtId="39" fontId="17" fillId="0" borderId="0"/>
    <xf numFmtId="39" fontId="17" fillId="0" borderId="0"/>
    <xf numFmtId="0" fontId="74" fillId="0" borderId="0">
      <alignment vertical="top"/>
    </xf>
    <xf numFmtId="0" fontId="70" fillId="0" borderId="0"/>
    <xf numFmtId="0" fontId="13" fillId="0" borderId="0"/>
    <xf numFmtId="0" fontId="74" fillId="0" borderId="0">
      <alignment vertical="top"/>
    </xf>
    <xf numFmtId="0" fontId="4" fillId="0" borderId="0"/>
    <xf numFmtId="0" fontId="71" fillId="0" borderId="0"/>
    <xf numFmtId="0" fontId="13"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7" fillId="0" borderId="0"/>
    <xf numFmtId="37" fontId="17" fillId="0" borderId="0"/>
    <xf numFmtId="37" fontId="17" fillId="0" borderId="0"/>
    <xf numFmtId="0" fontId="74" fillId="0" borderId="0">
      <alignment vertical="top"/>
    </xf>
    <xf numFmtId="0" fontId="17" fillId="0" borderId="0"/>
    <xf numFmtId="0" fontId="6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7" fillId="0" borderId="0"/>
    <xf numFmtId="0" fontId="77" fillId="0" borderId="0"/>
    <xf numFmtId="0" fontId="77" fillId="0" borderId="0"/>
    <xf numFmtId="0" fontId="7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3" fillId="0" borderId="0"/>
    <xf numFmtId="0" fontId="17" fillId="0" borderId="0"/>
    <xf numFmtId="0" fontId="13" fillId="0" borderId="0"/>
    <xf numFmtId="0" fontId="17" fillId="0" borderId="0"/>
    <xf numFmtId="0" fontId="17" fillId="0" borderId="0"/>
    <xf numFmtId="0" fontId="13" fillId="0" borderId="0"/>
    <xf numFmtId="0" fontId="17"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77" fillId="0" borderId="0"/>
    <xf numFmtId="0" fontId="77" fillId="0" borderId="0"/>
    <xf numFmtId="0" fontId="77" fillId="0" borderId="0"/>
    <xf numFmtId="0" fontId="77" fillId="0" borderId="0"/>
    <xf numFmtId="0" fontId="4" fillId="0" borderId="0"/>
    <xf numFmtId="0" fontId="13"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17"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20" fillId="0" borderId="0"/>
    <xf numFmtId="0" fontId="4" fillId="0" borderId="0"/>
    <xf numFmtId="0" fontId="4" fillId="0" borderId="0"/>
    <xf numFmtId="0" fontId="2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6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4" fillId="0" borderId="0"/>
    <xf numFmtId="0" fontId="77" fillId="0" borderId="0"/>
    <xf numFmtId="0" fontId="17" fillId="0" borderId="0"/>
    <xf numFmtId="0" fontId="17" fillId="0" borderId="0"/>
    <xf numFmtId="0" fontId="24" fillId="0" borderId="0"/>
    <xf numFmtId="0" fontId="13" fillId="0" borderId="0"/>
    <xf numFmtId="0" fontId="77" fillId="0" borderId="0"/>
    <xf numFmtId="0" fontId="77"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6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4" fillId="0" borderId="0"/>
    <xf numFmtId="0" fontId="77" fillId="0" borderId="0"/>
    <xf numFmtId="0" fontId="77" fillId="0" borderId="0"/>
    <xf numFmtId="0" fontId="77" fillId="0" borderId="0"/>
    <xf numFmtId="0" fontId="77" fillId="0" borderId="0"/>
    <xf numFmtId="0" fontId="13" fillId="0" borderId="0">
      <alignment wrapText="1"/>
    </xf>
    <xf numFmtId="0" fontId="74" fillId="0" borderId="0">
      <alignment vertical="top"/>
    </xf>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13" fillId="0" borderId="0"/>
    <xf numFmtId="0" fontId="4" fillId="0" borderId="0"/>
    <xf numFmtId="0" fontId="17" fillId="0" borderId="0"/>
    <xf numFmtId="0" fontId="17" fillId="0" borderId="0"/>
    <xf numFmtId="0" fontId="7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9" fontId="17" fillId="0" borderId="0"/>
    <xf numFmtId="0" fontId="17" fillId="0" borderId="0"/>
    <xf numFmtId="0" fontId="17" fillId="0" borderId="0"/>
    <xf numFmtId="39" fontId="17" fillId="0" borderId="0"/>
    <xf numFmtId="39"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13"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77" fillId="0" borderId="0"/>
    <xf numFmtId="0" fontId="77" fillId="0" borderId="0"/>
    <xf numFmtId="0" fontId="77" fillId="0" borderId="0"/>
    <xf numFmtId="0" fontId="77" fillId="0" borderId="0"/>
    <xf numFmtId="0" fontId="4" fillId="0" borderId="0"/>
    <xf numFmtId="0" fontId="17" fillId="0" borderId="0"/>
    <xf numFmtId="0" fontId="17" fillId="0" borderId="0"/>
    <xf numFmtId="0" fontId="74" fillId="0" borderId="0">
      <alignment vertical="top"/>
    </xf>
    <xf numFmtId="0" fontId="77" fillId="0" borderId="0"/>
    <xf numFmtId="0" fontId="77" fillId="0" borderId="0"/>
    <xf numFmtId="0" fontId="77" fillId="0" borderId="0"/>
    <xf numFmtId="0" fontId="17" fillId="0" borderId="0"/>
    <xf numFmtId="0" fontId="17" fillId="0" borderId="0"/>
    <xf numFmtId="0" fontId="17" fillId="0" borderId="0"/>
    <xf numFmtId="0" fontId="17" fillId="0" borderId="0"/>
    <xf numFmtId="0" fontId="17" fillId="0" borderId="0"/>
    <xf numFmtId="0" fontId="74" fillId="0" borderId="0">
      <alignment vertical="top"/>
    </xf>
    <xf numFmtId="0" fontId="13" fillId="0" borderId="0"/>
    <xf numFmtId="0" fontId="13" fillId="0" borderId="0"/>
    <xf numFmtId="0" fontId="27" fillId="0" borderId="0"/>
    <xf numFmtId="0" fontId="17" fillId="0" borderId="0"/>
    <xf numFmtId="0" fontId="73" fillId="37" borderId="58" applyNumberFormat="0" applyFont="0" applyAlignment="0" applyProtection="0"/>
    <xf numFmtId="0" fontId="77" fillId="37" borderId="58" applyNumberFormat="0" applyFont="0" applyAlignment="0" applyProtection="0"/>
    <xf numFmtId="0" fontId="73" fillId="37" borderId="58" applyNumberFormat="0" applyFont="0" applyAlignment="0" applyProtection="0"/>
    <xf numFmtId="0" fontId="77" fillId="37" borderId="58" applyNumberFormat="0" applyFont="0" applyAlignment="0" applyProtection="0"/>
    <xf numFmtId="0" fontId="77" fillId="37" borderId="58" applyNumberFormat="0" applyFont="0" applyAlignment="0" applyProtection="0"/>
    <xf numFmtId="0" fontId="77" fillId="37" borderId="58" applyNumberFormat="0" applyFont="0" applyAlignment="0" applyProtection="0"/>
    <xf numFmtId="0" fontId="91" fillId="32" borderId="59" applyNumberFormat="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9" fillId="0" borderId="57">
      <alignment horizontal="center"/>
    </xf>
    <xf numFmtId="0" fontId="92" fillId="0" borderId="0" applyNumberFormat="0" applyFill="0" applyBorder="0" applyAlignment="0" applyProtection="0"/>
    <xf numFmtId="0" fontId="93" fillId="0" borderId="60" applyNumberFormat="0" applyFill="0" applyAlignment="0" applyProtection="0"/>
    <xf numFmtId="0" fontId="94" fillId="0" borderId="0" applyNumberFormat="0" applyFill="0" applyBorder="0" applyAlignment="0" applyProtection="0"/>
    <xf numFmtId="0" fontId="99" fillId="0" borderId="0" applyNumberFormat="0" applyFill="0" applyBorder="0" applyAlignment="0" applyProtection="0">
      <alignment vertical="top"/>
      <protection locked="0"/>
    </xf>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44"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7" borderId="58" applyNumberFormat="0" applyFont="0" applyAlignment="0" applyProtection="0"/>
    <xf numFmtId="0" fontId="3" fillId="37" borderId="58" applyNumberFormat="0" applyFont="0" applyAlignment="0" applyProtection="0"/>
    <xf numFmtId="0" fontId="3" fillId="37" borderId="58" applyNumberFormat="0" applyFont="0" applyAlignment="0" applyProtection="0"/>
    <xf numFmtId="0" fontId="3" fillId="37" borderId="58" applyNumberFormat="0" applyFont="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3" fillId="0" borderId="0"/>
    <xf numFmtId="44" fontId="13" fillId="0" borderId="0" applyFont="0" applyFill="0" applyBorder="0" applyAlignment="0" applyProtection="0"/>
    <xf numFmtId="43" fontId="64" fillId="0" borderId="0" applyFont="0" applyFill="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8" borderId="0" applyNumberFormat="0" applyBorder="0" applyAlignment="0" applyProtection="0"/>
    <xf numFmtId="0" fontId="3" fillId="0" borderId="0"/>
    <xf numFmtId="44" fontId="3" fillId="0" borderId="0" applyFont="0" applyFill="0" applyBorder="0" applyAlignment="0" applyProtection="0"/>
    <xf numFmtId="0" fontId="3" fillId="37" borderId="58" applyNumberFormat="0" applyFont="0" applyAlignment="0" applyProtection="0"/>
    <xf numFmtId="37" fontId="109" fillId="0" borderId="0"/>
    <xf numFmtId="44" fontId="64" fillId="0" borderId="0" applyFont="0" applyFill="0" applyBorder="0" applyAlignment="0" applyProtection="0"/>
    <xf numFmtId="39" fontId="17" fillId="0" borderId="0"/>
    <xf numFmtId="0" fontId="108" fillId="0" borderId="0"/>
    <xf numFmtId="0" fontId="3" fillId="7"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0" borderId="0"/>
    <xf numFmtId="44" fontId="3" fillId="0" borderId="0" applyFont="0" applyFill="0" applyBorder="0" applyAlignment="0" applyProtection="0"/>
    <xf numFmtId="0" fontId="3" fillId="37" borderId="5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44"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7" borderId="58" applyNumberFormat="0" applyFont="0" applyAlignment="0" applyProtection="0"/>
    <xf numFmtId="0" fontId="3" fillId="37" borderId="58" applyNumberFormat="0" applyFont="0" applyAlignment="0" applyProtection="0"/>
    <xf numFmtId="0" fontId="3" fillId="37" borderId="58" applyNumberFormat="0" applyFont="0" applyAlignment="0" applyProtection="0"/>
    <xf numFmtId="0" fontId="3" fillId="37" borderId="58" applyNumberFormat="0" applyFont="0" applyAlignment="0" applyProtection="0"/>
    <xf numFmtId="0" fontId="2" fillId="0" borderId="0"/>
    <xf numFmtId="0" fontId="73"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3" borderId="0" applyNumberFormat="0" applyBorder="0" applyAlignment="0" applyProtection="0"/>
    <xf numFmtId="0" fontId="73" fillId="46" borderId="0" applyNumberFormat="0" applyBorder="0" applyAlignment="0" applyProtection="0"/>
    <xf numFmtId="0" fontId="73" fillId="49" borderId="0" applyNumberFormat="0" applyBorder="0" applyAlignment="0" applyProtection="0"/>
    <xf numFmtId="0" fontId="110" fillId="50" borderId="0" applyNumberFormat="0" applyBorder="0" applyAlignment="0" applyProtection="0"/>
    <xf numFmtId="0" fontId="110" fillId="47" borderId="0" applyNumberFormat="0" applyBorder="0" applyAlignment="0" applyProtection="0"/>
    <xf numFmtId="0" fontId="110" fillId="48"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110" fillId="54" borderId="0" applyNumberFormat="0" applyBorder="0" applyAlignment="0" applyProtection="0"/>
    <xf numFmtId="0" fontId="110" fillId="55" borderId="0" applyNumberFormat="0" applyBorder="0" applyAlignment="0" applyProtection="0"/>
    <xf numFmtId="0" fontId="110" fillId="56"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7" borderId="0" applyNumberFormat="0" applyBorder="0" applyAlignment="0" applyProtection="0"/>
    <xf numFmtId="0" fontId="111" fillId="41" borderId="0" applyNumberFormat="0" applyBorder="0" applyAlignment="0" applyProtection="0"/>
    <xf numFmtId="0" fontId="112" fillId="58" borderId="61" applyNumberFormat="0" applyAlignment="0" applyProtection="0"/>
    <xf numFmtId="0" fontId="113" fillId="59" borderId="62" applyNumberFormat="0" applyAlignment="0" applyProtection="0"/>
    <xf numFmtId="43" fontId="7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7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4" fontId="73"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114" fillId="0" borderId="0" applyNumberFormat="0" applyFill="0" applyBorder="0" applyAlignment="0" applyProtection="0"/>
    <xf numFmtId="0" fontId="115" fillId="42" borderId="0" applyNumberFormat="0" applyBorder="0" applyAlignment="0" applyProtection="0"/>
    <xf numFmtId="0" fontId="116" fillId="0" borderId="63" applyNumberFormat="0" applyFill="0" applyAlignment="0" applyProtection="0"/>
    <xf numFmtId="0" fontId="117" fillId="0" borderId="64" applyNumberFormat="0" applyFill="0" applyAlignment="0" applyProtection="0"/>
    <xf numFmtId="0" fontId="118" fillId="0" borderId="65" applyNumberFormat="0" applyFill="0" applyAlignment="0" applyProtection="0"/>
    <xf numFmtId="0" fontId="118" fillId="0" borderId="0" applyNumberFormat="0" applyFill="0" applyBorder="0" applyAlignment="0" applyProtection="0"/>
    <xf numFmtId="0" fontId="87" fillId="0" borderId="0" applyNumberFormat="0" applyFill="0" applyBorder="0" applyAlignment="0" applyProtection="0">
      <alignment vertical="top"/>
      <protection locked="0"/>
    </xf>
    <xf numFmtId="0" fontId="119" fillId="45" borderId="61" applyNumberFormat="0" applyAlignment="0" applyProtection="0"/>
    <xf numFmtId="0" fontId="120" fillId="0" borderId="66" applyNumberFormat="0" applyFill="0" applyAlignment="0" applyProtection="0"/>
    <xf numFmtId="0" fontId="121" fillId="60" borderId="0" applyNumberFormat="0" applyBorder="0" applyAlignment="0" applyProtection="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48"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13" fillId="0" borderId="0"/>
    <xf numFmtId="0" fontId="4" fillId="0" borderId="0"/>
    <xf numFmtId="0" fontId="13" fillId="0" borderId="0"/>
    <xf numFmtId="0" fontId="4" fillId="0" borderId="0"/>
    <xf numFmtId="0" fontId="4" fillId="0" borderId="0"/>
    <xf numFmtId="0" fontId="4"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4" fillId="0" borderId="0"/>
    <xf numFmtId="0" fontId="13" fillId="0" borderId="0"/>
    <xf numFmtId="0" fontId="13" fillId="0" borderId="0"/>
    <xf numFmtId="0" fontId="13" fillId="61" borderId="67" applyNumberFormat="0" applyFont="0" applyAlignment="0" applyProtection="0"/>
    <xf numFmtId="0" fontId="122" fillId="58" borderId="6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23" fillId="0" borderId="0" applyNumberFormat="0" applyFill="0" applyBorder="0" applyAlignment="0" applyProtection="0"/>
    <xf numFmtId="0" fontId="124" fillId="0" borderId="69" applyNumberFormat="0" applyFill="0" applyAlignment="0" applyProtection="0"/>
    <xf numFmtId="0" fontId="125" fillId="0" borderId="0" applyNumberFormat="0" applyFill="0" applyBorder="0" applyAlignment="0" applyProtection="0"/>
    <xf numFmtId="0" fontId="2" fillId="0" borderId="0"/>
    <xf numFmtId="0" fontId="2" fillId="0" borderId="0"/>
    <xf numFmtId="0" fontId="4"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87"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73"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3" borderId="0" applyNumberFormat="0" applyBorder="0" applyAlignment="0" applyProtection="0"/>
    <xf numFmtId="0" fontId="73" fillId="46" borderId="0" applyNumberFormat="0" applyBorder="0" applyAlignment="0" applyProtection="0"/>
    <xf numFmtId="0" fontId="73" fillId="49" borderId="0" applyNumberFormat="0" applyBorder="0" applyAlignment="0" applyProtection="0"/>
    <xf numFmtId="43" fontId="73" fillId="0" borderId="0" applyFont="0" applyFill="0" applyBorder="0" applyAlignment="0" applyProtection="0"/>
    <xf numFmtId="43" fontId="2" fillId="0" borderId="0" applyFont="0" applyFill="0" applyBorder="0" applyAlignment="0" applyProtection="0"/>
    <xf numFmtId="44" fontId="73" fillId="0" borderId="0" applyFont="0" applyFill="0" applyBorder="0" applyAlignment="0" applyProtection="0"/>
    <xf numFmtId="44" fontId="2" fillId="0" borderId="0" applyFont="0" applyFill="0" applyBorder="0" applyAlignment="0" applyProtection="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4" fillId="0" borderId="0"/>
    <xf numFmtId="0" fontId="4" fillId="0" borderId="0"/>
    <xf numFmtId="0" fontId="2" fillId="0" borderId="0"/>
    <xf numFmtId="0" fontId="4" fillId="0" borderId="0"/>
    <xf numFmtId="0" fontId="13" fillId="0" borderId="0"/>
    <xf numFmtId="37" fontId="129" fillId="0" borderId="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44" fontId="1" fillId="0" borderId="0" applyFont="0" applyFill="0" applyBorder="0" applyAlignment="0" applyProtection="0"/>
    <xf numFmtId="0" fontId="1" fillId="37" borderId="58" applyNumberFormat="0" applyFont="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44" fontId="1" fillId="0" borderId="0" applyFont="0" applyFill="0" applyBorder="0" applyAlignment="0" applyProtection="0"/>
    <xf numFmtId="0" fontId="1" fillId="37" borderId="58" applyNumberFormat="0" applyFont="0" applyAlignment="0" applyProtection="0"/>
    <xf numFmtId="0" fontId="128"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1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3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44" fontId="1" fillId="0" borderId="0" applyFont="0" applyFill="0" applyBorder="0" applyAlignment="0" applyProtection="0"/>
    <xf numFmtId="0" fontId="1" fillId="37" borderId="58" applyNumberFormat="0" applyFont="0" applyAlignment="0" applyProtection="0"/>
    <xf numFmtId="37" fontId="17" fillId="0" borderId="0"/>
    <xf numFmtId="0" fontId="1" fillId="7" borderId="0" applyNumberFormat="0" applyBorder="0" applyAlignment="0" applyProtection="0"/>
    <xf numFmtId="0" fontId="1" fillId="7"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44" fontId="1" fillId="0" borderId="0" applyFont="0" applyFill="0" applyBorder="0" applyAlignment="0" applyProtection="0"/>
    <xf numFmtId="0" fontId="1" fillId="37" borderId="58" applyNumberFormat="0" applyFont="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37" borderId="58"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30" fillId="0" borderId="0"/>
  </cellStyleXfs>
  <cellXfs count="806">
    <xf numFmtId="0" fontId="0" fillId="0" borderId="0" xfId="0"/>
    <xf numFmtId="0" fontId="0" fillId="0" borderId="0" xfId="0" applyFill="1" applyAlignment="1"/>
    <xf numFmtId="0" fontId="5" fillId="0" borderId="0" xfId="0" applyFont="1" applyFill="1" applyAlignment="1">
      <alignment horizontal="left"/>
    </xf>
    <xf numFmtId="0" fontId="7" fillId="0" borderId="0" xfId="0" applyFont="1" applyFill="1" applyAlignment="1">
      <alignment horizontal="left"/>
    </xf>
    <xf numFmtId="0" fontId="8" fillId="0" borderId="0" xfId="0" applyFont="1" applyFill="1"/>
    <xf numFmtId="0" fontId="0" fillId="0" borderId="0" xfId="0" applyFill="1" applyAlignment="1">
      <alignment horizontal="left"/>
    </xf>
    <xf numFmtId="0" fontId="0" fillId="0" borderId="1" xfId="0" applyFill="1" applyBorder="1" applyAlignment="1"/>
    <xf numFmtId="0" fontId="7" fillId="0" borderId="1" xfId="0" applyFont="1" applyFill="1" applyBorder="1" applyAlignment="1">
      <alignment horizontal="left"/>
    </xf>
    <xf numFmtId="0" fontId="8" fillId="0" borderId="1" xfId="0" applyFont="1" applyFill="1" applyBorder="1"/>
    <xf numFmtId="0" fontId="0" fillId="0" borderId="1" xfId="0" applyFill="1" applyBorder="1" applyAlignment="1">
      <alignment horizontal="left"/>
    </xf>
    <xf numFmtId="0" fontId="9" fillId="0" borderId="0" xfId="0" applyFont="1"/>
    <xf numFmtId="0" fontId="9" fillId="0" borderId="0" xfId="0" applyFont="1" applyAlignment="1"/>
    <xf numFmtId="0" fontId="9" fillId="0" borderId="0" xfId="0" applyFont="1" applyFill="1" applyBorder="1" applyAlignment="1"/>
    <xf numFmtId="0" fontId="0" fillId="0" borderId="0" xfId="0" applyFill="1" applyBorder="1"/>
    <xf numFmtId="0" fontId="9" fillId="0" borderId="0" xfId="0" applyFont="1" applyFill="1" applyBorder="1"/>
    <xf numFmtId="0" fontId="0" fillId="0" borderId="0" xfId="0" applyFill="1"/>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horizontal="left"/>
    </xf>
    <xf numFmtId="0" fontId="9" fillId="0" borderId="0" xfId="0" applyFont="1" applyFill="1" applyAlignment="1"/>
    <xf numFmtId="0" fontId="9" fillId="0" borderId="0" xfId="0" applyFont="1" applyFill="1" applyAlignment="1">
      <alignment horizontal="left"/>
    </xf>
    <xf numFmtId="0" fontId="9" fillId="0" borderId="0" xfId="0" applyFont="1" applyAlignment="1">
      <alignment horizontal="left"/>
    </xf>
    <xf numFmtId="0" fontId="9" fillId="0" borderId="1" xfId="0" applyFont="1" applyBorder="1" applyAlignment="1"/>
    <xf numFmtId="0" fontId="9" fillId="0" borderId="1" xfId="0" applyFont="1" applyBorder="1"/>
    <xf numFmtId="0" fontId="9" fillId="0" borderId="1" xfId="0" applyFont="1" applyBorder="1" applyAlignment="1">
      <alignment horizontal="left"/>
    </xf>
    <xf numFmtId="0" fontId="9" fillId="0" borderId="2" xfId="0" applyFont="1" applyFill="1" applyBorder="1" applyAlignment="1"/>
    <xf numFmtId="0" fontId="9" fillId="0" borderId="0" xfId="0" applyFont="1" applyBorder="1" applyAlignment="1"/>
    <xf numFmtId="165" fontId="9" fillId="0" borderId="0" xfId="0" applyNumberFormat="1" applyFont="1" applyProtection="1">
      <protection locked="0"/>
    </xf>
    <xf numFmtId="165" fontId="9" fillId="0" borderId="3" xfId="0" applyNumberFormat="1" applyFont="1" applyBorder="1" applyProtection="1">
      <protection locked="0"/>
    </xf>
    <xf numFmtId="0" fontId="10" fillId="0" borderId="0" xfId="0" applyFont="1"/>
    <xf numFmtId="165" fontId="9" fillId="0" borderId="0" xfId="0" applyNumberFormat="1" applyFont="1" applyFill="1" applyBorder="1" applyAlignment="1">
      <alignment vertical="center"/>
    </xf>
    <xf numFmtId="0" fontId="12" fillId="0" borderId="0" xfId="0" applyFont="1"/>
    <xf numFmtId="165" fontId="9" fillId="0" borderId="0" xfId="0" applyNumberFormat="1" applyFont="1"/>
    <xf numFmtId="165" fontId="10" fillId="0" borderId="0" xfId="0" applyNumberFormat="1" applyFont="1"/>
    <xf numFmtId="0" fontId="13" fillId="0" borderId="0" xfId="0" applyFont="1" applyAlignment="1">
      <alignment vertical="center"/>
    </xf>
    <xf numFmtId="0" fontId="0" fillId="0" borderId="0" xfId="0" applyAlignment="1">
      <alignment vertical="center"/>
    </xf>
    <xf numFmtId="0" fontId="9" fillId="0" borderId="0" xfId="0" applyFont="1" applyBorder="1"/>
    <xf numFmtId="0" fontId="9" fillId="0" borderId="0" xfId="0" applyFont="1" applyBorder="1" applyAlignment="1">
      <alignment horizontal="left"/>
    </xf>
    <xf numFmtId="0" fontId="6" fillId="0" borderId="0" xfId="0" applyFont="1" applyFill="1" applyAlignment="1"/>
    <xf numFmtId="0" fontId="9" fillId="0" borderId="0" xfId="0" applyFont="1" applyFill="1" applyBorder="1" applyAlignment="1">
      <alignment horizontal="center" vertical="center"/>
    </xf>
    <xf numFmtId="0" fontId="9" fillId="0" borderId="0" xfId="0" applyFont="1" applyFill="1"/>
    <xf numFmtId="0" fontId="10" fillId="0" borderId="0" xfId="0" applyFont="1" applyBorder="1" applyAlignment="1">
      <alignment horizontal="left"/>
    </xf>
    <xf numFmtId="0" fontId="13" fillId="0" borderId="0" xfId="0" applyFont="1"/>
    <xf numFmtId="0" fontId="10" fillId="0" borderId="0" xfId="0" applyFont="1" applyAlignment="1"/>
    <xf numFmtId="0" fontId="9" fillId="0" borderId="0" xfId="0" applyFont="1" applyBorder="1" applyAlignment="1" applyProtection="1">
      <protection locked="0"/>
    </xf>
    <xf numFmtId="0" fontId="9" fillId="0" borderId="4" xfId="0" applyFont="1" applyBorder="1" applyAlignment="1"/>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0" fillId="0" borderId="0" xfId="0" applyFill="1" applyBorder="1" applyAlignment="1"/>
    <xf numFmtId="0" fontId="11" fillId="0" borderId="0" xfId="0" applyFont="1" applyFill="1" applyBorder="1" applyAlignment="1">
      <alignment vertical="center"/>
    </xf>
    <xf numFmtId="0" fontId="5" fillId="0" borderId="0" xfId="0" applyFont="1" applyFill="1" applyAlignment="1">
      <alignment horizontal="left" vertical="top"/>
    </xf>
    <xf numFmtId="0" fontId="9" fillId="0" borderId="0" xfId="0" applyFont="1" applyFill="1" applyAlignment="1">
      <alignment vertical="center"/>
    </xf>
    <xf numFmtId="0" fontId="16" fillId="0" borderId="0" xfId="460" applyFont="1" applyAlignment="1"/>
    <xf numFmtId="0" fontId="13" fillId="0" borderId="5" xfId="460" applyFont="1" applyBorder="1"/>
    <xf numFmtId="0" fontId="18" fillId="0" borderId="5" xfId="460" applyFont="1" applyBorder="1"/>
    <xf numFmtId="0" fontId="18" fillId="0" borderId="5" xfId="460" applyFont="1" applyBorder="1" applyAlignment="1">
      <alignment horizontal="center"/>
    </xf>
    <xf numFmtId="37" fontId="18" fillId="0" borderId="5" xfId="460" applyNumberFormat="1" applyFont="1" applyBorder="1" applyAlignment="1" applyProtection="1">
      <alignment horizontal="center"/>
    </xf>
    <xf numFmtId="0" fontId="13" fillId="0" borderId="5" xfId="460" applyFont="1" applyBorder="1" applyAlignment="1">
      <alignment horizontal="center"/>
    </xf>
    <xf numFmtId="0" fontId="13" fillId="0" borderId="0" xfId="460" applyFont="1" applyBorder="1"/>
    <xf numFmtId="0" fontId="18" fillId="0" borderId="0" xfId="460" applyFont="1" applyBorder="1" applyAlignment="1">
      <alignment horizontal="center"/>
    </xf>
    <xf numFmtId="5" fontId="13" fillId="0" borderId="0" xfId="460" applyNumberFormat="1" applyFont="1" applyBorder="1" applyAlignment="1" applyProtection="1">
      <alignment horizontal="center"/>
    </xf>
    <xf numFmtId="0" fontId="15" fillId="0" borderId="0" xfId="0" applyFont="1" applyFill="1" applyBorder="1" applyAlignment="1">
      <alignment horizontal="left" vertical="center"/>
    </xf>
    <xf numFmtId="0" fontId="13" fillId="0" borderId="0" xfId="460" applyFont="1"/>
    <xf numFmtId="0" fontId="13" fillId="0" borderId="0" xfId="460" applyFont="1" applyAlignment="1">
      <alignment horizontal="center"/>
    </xf>
    <xf numFmtId="0" fontId="14" fillId="0" borderId="0" xfId="0" applyFont="1" applyFill="1" applyAlignment="1">
      <alignment horizontal="left"/>
    </xf>
    <xf numFmtId="0" fontId="9" fillId="0" borderId="3" xfId="0" applyFont="1" applyBorder="1" applyAlignment="1"/>
    <xf numFmtId="0" fontId="21" fillId="0" borderId="0" xfId="0" applyFont="1"/>
    <xf numFmtId="0" fontId="25" fillId="0" borderId="0" xfId="0" applyFont="1" applyFill="1" applyAlignment="1" applyProtection="1">
      <alignment horizontal="right"/>
    </xf>
    <xf numFmtId="49" fontId="26" fillId="0" borderId="7" xfId="0" applyNumberFormat="1" applyFont="1" applyFill="1" applyBorder="1" applyAlignment="1" applyProtection="1">
      <protection locked="0"/>
    </xf>
    <xf numFmtId="49" fontId="26" fillId="0" borderId="8" xfId="0" applyNumberFormat="1" applyFont="1" applyFill="1" applyBorder="1" applyAlignment="1" applyProtection="1">
      <protection locked="0"/>
    </xf>
    <xf numFmtId="0" fontId="0" fillId="0" borderId="0" xfId="0" applyFill="1" applyProtection="1">
      <protection locked="0"/>
    </xf>
    <xf numFmtId="0" fontId="0" fillId="0" borderId="0" xfId="0" applyFill="1" applyBorder="1" applyProtection="1">
      <protection locked="0"/>
    </xf>
    <xf numFmtId="0" fontId="13" fillId="0" borderId="0" xfId="457" applyFill="1" applyProtection="1">
      <protection locked="0"/>
    </xf>
    <xf numFmtId="0" fontId="0" fillId="0" borderId="0" xfId="0" applyProtection="1">
      <protection locked="0"/>
    </xf>
    <xf numFmtId="0" fontId="31" fillId="0" borderId="0" xfId="0" applyFont="1" applyAlignment="1" applyProtection="1">
      <alignment horizontal="center" wrapText="1"/>
    </xf>
    <xf numFmtId="0" fontId="0" fillId="0" borderId="0" xfId="0" applyAlignment="1">
      <alignment horizontal="center" wrapText="1"/>
    </xf>
    <xf numFmtId="0" fontId="31" fillId="0" borderId="0" xfId="0" applyFont="1" applyAlignment="1" applyProtection="1">
      <alignment horizontal="center"/>
    </xf>
    <xf numFmtId="0" fontId="32" fillId="0" borderId="0" xfId="0" quotePrefix="1" applyFont="1" applyProtection="1">
      <protection locked="0"/>
    </xf>
    <xf numFmtId="0" fontId="34" fillId="0" borderId="0" xfId="0" applyFont="1" applyFill="1" applyAlignment="1" applyProtection="1">
      <protection locked="0"/>
    </xf>
    <xf numFmtId="0" fontId="34" fillId="0" borderId="0" xfId="0" applyFont="1" applyFill="1" applyBorder="1" applyAlignment="1" applyProtection="1">
      <protection locked="0"/>
    </xf>
    <xf numFmtId="0" fontId="24" fillId="0" borderId="0" xfId="0" applyFont="1" applyFill="1" applyBorder="1" applyAlignment="1" applyProtection="1"/>
    <xf numFmtId="0" fontId="24" fillId="0" borderId="0" xfId="0" applyFont="1" applyProtection="1">
      <protection locked="0"/>
    </xf>
    <xf numFmtId="0" fontId="24" fillId="0" borderId="0" xfId="0" applyFont="1" applyFill="1" applyProtection="1">
      <protection locked="0"/>
    </xf>
    <xf numFmtId="0" fontId="28" fillId="0" borderId="9" xfId="0" applyFont="1" applyBorder="1" applyAlignment="1">
      <alignment horizontal="center"/>
    </xf>
    <xf numFmtId="0" fontId="28" fillId="0" borderId="9" xfId="0" applyFont="1" applyBorder="1" applyAlignment="1">
      <alignment horizontal="center" wrapText="1"/>
    </xf>
    <xf numFmtId="0" fontId="28" fillId="0" borderId="10" xfId="0" applyFont="1" applyBorder="1" applyAlignment="1" applyProtection="1">
      <alignment horizontal="center" wrapText="1"/>
    </xf>
    <xf numFmtId="0" fontId="24" fillId="0" borderId="11" xfId="0" applyFont="1" applyBorder="1" applyAlignment="1">
      <alignment horizontal="center"/>
    </xf>
    <xf numFmtId="0" fontId="24" fillId="0" borderId="11" xfId="0" applyFont="1" applyBorder="1" applyAlignment="1">
      <alignment horizontal="left"/>
    </xf>
    <xf numFmtId="0" fontId="30" fillId="0" borderId="12" xfId="0" applyFont="1" applyBorder="1"/>
    <xf numFmtId="0" fontId="24" fillId="0" borderId="6" xfId="0" applyFont="1" applyBorder="1" applyAlignment="1">
      <alignment horizontal="center"/>
    </xf>
    <xf numFmtId="0" fontId="24" fillId="0" borderId="6" xfId="0" applyFont="1" applyBorder="1" applyAlignment="1">
      <alignment horizontal="left"/>
    </xf>
    <xf numFmtId="0" fontId="30" fillId="0" borderId="13" xfId="0" applyFont="1" applyBorder="1"/>
    <xf numFmtId="0" fontId="24" fillId="0" borderId="14" xfId="0" applyFont="1" applyBorder="1" applyAlignment="1">
      <alignment horizontal="center"/>
    </xf>
    <xf numFmtId="0" fontId="24" fillId="0" borderId="14" xfId="0" applyFont="1" applyBorder="1" applyAlignment="1">
      <alignment horizontal="left"/>
    </xf>
    <xf numFmtId="0" fontId="30" fillId="0" borderId="15" xfId="0" applyFont="1" applyBorder="1"/>
    <xf numFmtId="0" fontId="24" fillId="0" borderId="0" xfId="0" applyFont="1"/>
    <xf numFmtId="0" fontId="28" fillId="0" borderId="0" xfId="0" applyFont="1" applyAlignment="1">
      <alignment horizontal="right"/>
    </xf>
    <xf numFmtId="164" fontId="24" fillId="0" borderId="0" xfId="89" applyFont="1" applyBorder="1"/>
    <xf numFmtId="0" fontId="30" fillId="0" borderId="0" xfId="0" applyFont="1"/>
    <xf numFmtId="166" fontId="37" fillId="0" borderId="0" xfId="457" applyNumberFormat="1" applyFont="1" applyAlignment="1" applyProtection="1">
      <alignment horizontal="center"/>
    </xf>
    <xf numFmtId="0" fontId="13" fillId="0" borderId="0" xfId="457" applyProtection="1">
      <protection locked="0"/>
    </xf>
    <xf numFmtId="0" fontId="23" fillId="0" borderId="16" xfId="0" applyFont="1" applyFill="1" applyBorder="1" applyAlignment="1" applyProtection="1">
      <alignment horizontal="center"/>
      <protection locked="0"/>
    </xf>
    <xf numFmtId="0" fontId="23" fillId="0" borderId="17" xfId="0" applyFont="1" applyFill="1" applyBorder="1" applyAlignment="1" applyProtection="1">
      <protection locked="0"/>
    </xf>
    <xf numFmtId="166" fontId="13" fillId="0" borderId="0" xfId="457" applyNumberFormat="1" applyProtection="1">
      <protection locked="0"/>
    </xf>
    <xf numFmtId="167" fontId="13" fillId="0" borderId="0" xfId="457" applyNumberFormat="1" applyFill="1" applyProtection="1">
      <protection locked="0"/>
    </xf>
    <xf numFmtId="14" fontId="29" fillId="0" borderId="0" xfId="457" applyNumberFormat="1" applyFont="1" applyFill="1" applyBorder="1" applyAlignment="1" applyProtection="1">
      <alignment horizontal="center"/>
      <protection locked="0"/>
    </xf>
    <xf numFmtId="166" fontId="22" fillId="0" borderId="18" xfId="457" applyNumberFormat="1" applyFont="1" applyFill="1" applyBorder="1" applyAlignment="1" applyProtection="1">
      <alignment vertical="top"/>
    </xf>
    <xf numFmtId="0" fontId="40" fillId="0" borderId="0" xfId="0" applyFont="1" applyFill="1" applyBorder="1" applyAlignment="1" applyProtection="1">
      <alignment horizontal="left" wrapText="1"/>
    </xf>
    <xf numFmtId="166" fontId="22" fillId="0" borderId="19" xfId="457" applyNumberFormat="1" applyFont="1" applyFill="1" applyBorder="1" applyAlignment="1" applyProtection="1">
      <alignment vertical="top"/>
    </xf>
    <xf numFmtId="0" fontId="41" fillId="0" borderId="0" xfId="458" applyFont="1" applyFill="1" applyBorder="1" applyAlignment="1" applyProtection="1">
      <alignment horizontal="left" wrapText="1"/>
    </xf>
    <xf numFmtId="166" fontId="13" fillId="0" borderId="20" xfId="457" applyNumberFormat="1" applyFill="1" applyBorder="1" applyProtection="1"/>
    <xf numFmtId="167" fontId="23" fillId="0" borderId="0" xfId="457" applyNumberFormat="1" applyFont="1" applyFill="1" applyProtection="1">
      <protection locked="0"/>
    </xf>
    <xf numFmtId="166" fontId="23" fillId="3" borderId="21" xfId="457" applyNumberFormat="1" applyFont="1" applyFill="1" applyBorder="1" applyAlignment="1" applyProtection="1">
      <alignment horizontal="center"/>
      <protection locked="0"/>
    </xf>
    <xf numFmtId="166" fontId="23" fillId="3" borderId="21" xfId="457" applyNumberFormat="1" applyFont="1" applyFill="1" applyBorder="1" applyAlignment="1" applyProtection="1">
      <alignment horizontal="center" wrapText="1"/>
      <protection locked="0"/>
    </xf>
    <xf numFmtId="0" fontId="23" fillId="3" borderId="21" xfId="457" applyFont="1" applyFill="1" applyBorder="1" applyAlignment="1" applyProtection="1">
      <alignment horizontal="center"/>
      <protection locked="0"/>
    </xf>
    <xf numFmtId="0" fontId="23" fillId="3" borderId="21" xfId="457" applyFont="1" applyFill="1" applyBorder="1" applyAlignment="1" applyProtection="1">
      <alignment horizontal="center" wrapText="1"/>
      <protection locked="0"/>
    </xf>
    <xf numFmtId="0" fontId="23" fillId="4" borderId="21" xfId="457" applyFont="1" applyFill="1" applyBorder="1" applyAlignment="1" applyProtection="1">
      <alignment horizontal="center" wrapText="1"/>
      <protection locked="0"/>
    </xf>
    <xf numFmtId="166" fontId="13" fillId="0" borderId="6" xfId="457" applyNumberFormat="1" applyBorder="1" applyAlignment="1" applyProtection="1">
      <alignment horizontal="center"/>
      <protection locked="0"/>
    </xf>
    <xf numFmtId="166" fontId="13" fillId="0" borderId="6" xfId="457" applyNumberFormat="1" applyBorder="1" applyAlignment="1" applyProtection="1">
      <alignment horizontal="left"/>
      <protection locked="0"/>
    </xf>
    <xf numFmtId="0" fontId="13" fillId="0" borderId="6" xfId="457" applyBorder="1" applyAlignment="1" applyProtection="1">
      <alignment horizontal="left"/>
      <protection locked="0"/>
    </xf>
    <xf numFmtId="42" fontId="13" fillId="0" borderId="6" xfId="89" applyNumberFormat="1" applyFont="1" applyBorder="1" applyAlignment="1" applyProtection="1">
      <alignment horizontal="left"/>
      <protection locked="0"/>
    </xf>
    <xf numFmtId="168" fontId="13" fillId="0" borderId="6" xfId="457" applyNumberFormat="1" applyBorder="1" applyAlignment="1" applyProtection="1">
      <alignment horizontal="left"/>
      <protection locked="0"/>
    </xf>
    <xf numFmtId="166" fontId="13" fillId="0" borderId="14" xfId="457" applyNumberFormat="1" applyBorder="1" applyAlignment="1" applyProtection="1">
      <alignment horizontal="center"/>
      <protection locked="0"/>
    </xf>
    <xf numFmtId="166" fontId="13" fillId="0" borderId="14" xfId="457" applyNumberFormat="1" applyFont="1" applyBorder="1" applyAlignment="1" applyProtection="1">
      <alignment horizontal="left"/>
      <protection locked="0"/>
    </xf>
    <xf numFmtId="0" fontId="13" fillId="0" borderId="14" xfId="457" applyBorder="1" applyAlignment="1" applyProtection="1">
      <alignment horizontal="left"/>
      <protection locked="0"/>
    </xf>
    <xf numFmtId="42" fontId="13" fillId="0" borderId="14" xfId="89" applyNumberFormat="1" applyFont="1" applyBorder="1" applyAlignment="1" applyProtection="1">
      <alignment horizontal="left"/>
      <protection locked="0"/>
    </xf>
    <xf numFmtId="168" fontId="13" fillId="0" borderId="14" xfId="457" applyNumberFormat="1" applyBorder="1" applyAlignment="1" applyProtection="1">
      <alignment horizontal="left"/>
      <protection locked="0"/>
    </xf>
    <xf numFmtId="166" fontId="13" fillId="0" borderId="0" xfId="457" applyNumberFormat="1" applyBorder="1" applyProtection="1">
      <protection locked="0"/>
    </xf>
    <xf numFmtId="0" fontId="23" fillId="0" borderId="0" xfId="457" applyFont="1" applyBorder="1" applyAlignment="1" applyProtection="1">
      <alignment horizontal="right"/>
      <protection locked="0"/>
    </xf>
    <xf numFmtId="42" fontId="13" fillId="0" borderId="22" xfId="457" applyNumberFormat="1" applyBorder="1" applyAlignment="1" applyProtection="1">
      <alignment horizontal="left"/>
    </xf>
    <xf numFmtId="0" fontId="13" fillId="0" borderId="0" xfId="457" applyBorder="1" applyAlignment="1" applyProtection="1">
      <alignment horizontal="left"/>
      <protection locked="0"/>
    </xf>
    <xf numFmtId="0" fontId="13" fillId="0" borderId="0" xfId="457" applyBorder="1" applyAlignment="1" applyProtection="1">
      <alignment horizontal="center"/>
      <protection locked="0"/>
    </xf>
    <xf numFmtId="0" fontId="13" fillId="0" borderId="0" xfId="457" applyBorder="1" applyProtection="1">
      <protection locked="0"/>
    </xf>
    <xf numFmtId="0" fontId="13" fillId="0" borderId="0" xfId="457" applyAlignment="1" applyProtection="1">
      <alignment horizontal="left"/>
      <protection locked="0"/>
    </xf>
    <xf numFmtId="167" fontId="13" fillId="0" borderId="0" xfId="457" applyNumberFormat="1" applyAlignment="1" applyProtection="1">
      <alignment horizontal="left"/>
      <protection locked="0"/>
    </xf>
    <xf numFmtId="167" fontId="13" fillId="0" borderId="0" xfId="457" applyNumberFormat="1" applyFill="1" applyAlignment="1" applyProtection="1">
      <alignment horizontal="left"/>
      <protection locked="0"/>
    </xf>
    <xf numFmtId="167" fontId="24" fillId="0" borderId="22" xfId="89" applyNumberFormat="1" applyFont="1" applyBorder="1"/>
    <xf numFmtId="167" fontId="24" fillId="0" borderId="17" xfId="89" applyNumberFormat="1" applyFont="1" applyBorder="1"/>
    <xf numFmtId="167" fontId="24" fillId="0" borderId="0" xfId="89" applyNumberFormat="1" applyFont="1" applyBorder="1"/>
    <xf numFmtId="0" fontId="44" fillId="0" borderId="0" xfId="0" applyFont="1" applyAlignment="1"/>
    <xf numFmtId="0" fontId="45" fillId="0" borderId="0" xfId="0" applyFont="1" applyAlignment="1">
      <alignment horizontal="centerContinuous"/>
    </xf>
    <xf numFmtId="0" fontId="0" fillId="0" borderId="0" xfId="0" applyAlignment="1">
      <alignment horizontal="centerContinuous"/>
    </xf>
    <xf numFmtId="0" fontId="46" fillId="0" borderId="0" xfId="0" applyFont="1" applyAlignment="1"/>
    <xf numFmtId="0" fontId="0" fillId="0" borderId="0" xfId="0" applyAlignment="1"/>
    <xf numFmtId="49" fontId="0" fillId="0" borderId="0" xfId="0" applyNumberFormat="1" applyAlignment="1"/>
    <xf numFmtId="0" fontId="23" fillId="5" borderId="23" xfId="0" applyFont="1" applyFill="1" applyBorder="1" applyAlignment="1">
      <alignment vertical="top"/>
    </xf>
    <xf numFmtId="0" fontId="23" fillId="5" borderId="0" xfId="0" applyFont="1" applyFill="1" applyAlignment="1">
      <alignment vertical="top"/>
    </xf>
    <xf numFmtId="0" fontId="23" fillId="5" borderId="24" xfId="0" applyFont="1" applyFill="1" applyBorder="1" applyAlignment="1">
      <alignment vertical="top"/>
    </xf>
    <xf numFmtId="0" fontId="23" fillId="5" borderId="25" xfId="0" applyFont="1" applyFill="1" applyBorder="1" applyAlignment="1">
      <alignment vertical="top"/>
    </xf>
    <xf numFmtId="49" fontId="23" fillId="5" borderId="25" xfId="0" applyNumberFormat="1" applyFont="1" applyFill="1" applyBorder="1" applyAlignment="1">
      <alignment vertical="top"/>
    </xf>
    <xf numFmtId="0" fontId="23" fillId="5" borderId="25" xfId="0" applyFont="1" applyFill="1" applyBorder="1" applyAlignment="1">
      <alignment vertical="top" wrapText="1"/>
    </xf>
    <xf numFmtId="0" fontId="23" fillId="5" borderId="26" xfId="0" applyFont="1" applyFill="1" applyBorder="1" applyAlignment="1">
      <alignment vertical="top" wrapText="1"/>
    </xf>
    <xf numFmtId="0" fontId="27" fillId="0" borderId="6" xfId="0" applyFont="1" applyBorder="1"/>
    <xf numFmtId="0" fontId="0" fillId="0" borderId="6" xfId="0" applyFill="1" applyBorder="1"/>
    <xf numFmtId="0" fontId="27" fillId="0" borderId="6" xfId="0" applyFont="1" applyFill="1" applyBorder="1"/>
    <xf numFmtId="0" fontId="27" fillId="0" borderId="6" xfId="0" applyFont="1" applyFill="1" applyBorder="1" applyAlignment="1">
      <alignment horizontal="right"/>
    </xf>
    <xf numFmtId="0" fontId="0" fillId="0" borderId="27" xfId="0" applyBorder="1"/>
    <xf numFmtId="0" fontId="0" fillId="0" borderId="6" xfId="0" applyBorder="1"/>
    <xf numFmtId="0" fontId="6" fillId="0" borderId="6" xfId="0" applyFont="1" applyBorder="1"/>
    <xf numFmtId="49" fontId="0" fillId="0" borderId="6" xfId="0" applyNumberFormat="1" applyFill="1" applyBorder="1"/>
    <xf numFmtId="0" fontId="23" fillId="0" borderId="6" xfId="0" applyFont="1" applyBorder="1"/>
    <xf numFmtId="0" fontId="47" fillId="0" borderId="6" xfId="0" applyFont="1" applyBorder="1"/>
    <xf numFmtId="1" fontId="27" fillId="0" borderId="6" xfId="459" applyNumberFormat="1" applyFont="1" applyBorder="1"/>
    <xf numFmtId="1" fontId="27" fillId="0" borderId="6" xfId="459" applyNumberFormat="1" applyFont="1" applyFill="1" applyBorder="1"/>
    <xf numFmtId="1" fontId="27" fillId="0" borderId="6" xfId="459" applyNumberFormat="1" applyFont="1" applyFill="1" applyBorder="1" applyAlignment="1">
      <alignment horizontal="right"/>
    </xf>
    <xf numFmtId="0" fontId="48" fillId="0" borderId="6" xfId="459" applyFont="1" applyBorder="1"/>
    <xf numFmtId="0" fontId="48" fillId="0" borderId="6" xfId="459" applyFont="1" applyFill="1" applyBorder="1"/>
    <xf numFmtId="0" fontId="48" fillId="0" borderId="6" xfId="459" applyFont="1" applyFill="1" applyBorder="1" applyAlignment="1">
      <alignment horizontal="right"/>
    </xf>
    <xf numFmtId="0" fontId="47" fillId="0" borderId="6" xfId="459" applyFont="1" applyBorder="1"/>
    <xf numFmtId="0" fontId="6" fillId="0" borderId="6" xfId="459" applyFont="1" applyBorder="1"/>
    <xf numFmtId="0" fontId="27" fillId="0" borderId="6" xfId="459" applyFont="1" applyBorder="1"/>
    <xf numFmtId="0" fontId="27" fillId="0" borderId="6" xfId="459" applyFont="1" applyFill="1" applyBorder="1"/>
    <xf numFmtId="0" fontId="27" fillId="0" borderId="6" xfId="459" applyFont="1" applyFill="1" applyBorder="1" applyAlignment="1">
      <alignment horizontal="right"/>
    </xf>
    <xf numFmtId="0" fontId="47" fillId="0" borderId="6" xfId="459" applyFont="1" applyFill="1" applyBorder="1"/>
    <xf numFmtId="0" fontId="48" fillId="0" borderId="0" xfId="0" applyFont="1"/>
    <xf numFmtId="0" fontId="21" fillId="0" borderId="6" xfId="459" applyFont="1" applyBorder="1"/>
    <xf numFmtId="1" fontId="48" fillId="0" borderId="6" xfId="459" applyNumberFormat="1" applyFont="1" applyFill="1" applyBorder="1" applyAlignment="1">
      <alignment horizontal="right"/>
    </xf>
    <xf numFmtId="0" fontId="6" fillId="0" borderId="6" xfId="459" applyFont="1" applyBorder="1" applyAlignment="1">
      <alignment horizontal="center"/>
    </xf>
    <xf numFmtId="0" fontId="48" fillId="0" borderId="6" xfId="459" applyFont="1" applyFill="1" applyBorder="1" applyAlignment="1">
      <alignment horizontal="left"/>
    </xf>
    <xf numFmtId="0" fontId="27" fillId="0" borderId="6" xfId="0" applyFont="1" applyBorder="1" applyAlignment="1">
      <alignment horizontal="left" wrapText="1"/>
    </xf>
    <xf numFmtId="0" fontId="27" fillId="0" borderId="6" xfId="0" applyFont="1" applyFill="1" applyBorder="1" applyAlignment="1">
      <alignment horizontal="left"/>
    </xf>
    <xf numFmtId="0" fontId="0" fillId="0" borderId="6" xfId="0" applyFill="1" applyBorder="1" applyAlignment="1">
      <alignment horizontal="right"/>
    </xf>
    <xf numFmtId="0" fontId="27" fillId="0" borderId="6" xfId="0" applyFont="1" applyFill="1" applyBorder="1" applyAlignment="1">
      <alignment horizontal="center"/>
    </xf>
    <xf numFmtId="49" fontId="27" fillId="0" borderId="6" xfId="0" applyNumberFormat="1" applyFont="1" applyFill="1" applyBorder="1" applyAlignment="1">
      <alignment horizontal="center"/>
    </xf>
    <xf numFmtId="0" fontId="27" fillId="0" borderId="6" xfId="0" applyFont="1" applyFill="1" applyBorder="1" applyAlignment="1">
      <alignment horizontal="center" wrapText="1"/>
    </xf>
    <xf numFmtId="0" fontId="27" fillId="0" borderId="6" xfId="0" applyFont="1" applyFill="1" applyBorder="1" applyAlignment="1">
      <alignment horizontal="right" wrapText="1"/>
    </xf>
    <xf numFmtId="0" fontId="27" fillId="0" borderId="6" xfId="0" applyFont="1" applyBorder="1" applyAlignment="1">
      <alignment horizontal="left"/>
    </xf>
    <xf numFmtId="0" fontId="27" fillId="0" borderId="6" xfId="459" applyFont="1" applyBorder="1" applyAlignment="1">
      <alignment horizontal="left"/>
    </xf>
    <xf numFmtId="0" fontId="27" fillId="0" borderId="6" xfId="459" applyFont="1" applyFill="1" applyBorder="1" applyAlignment="1">
      <alignment horizontal="left"/>
    </xf>
    <xf numFmtId="1" fontId="27" fillId="0" borderId="6" xfId="459" applyNumberFormat="1" applyFont="1" applyFill="1" applyBorder="1" applyAlignment="1">
      <alignment horizontal="left"/>
    </xf>
    <xf numFmtId="1" fontId="27" fillId="0" borderId="6" xfId="459" applyNumberFormat="1" applyFont="1" applyFill="1" applyBorder="1" applyAlignment="1">
      <alignment horizontal="center"/>
    </xf>
    <xf numFmtId="0" fontId="27" fillId="0" borderId="6" xfId="459" applyFont="1" applyFill="1" applyBorder="1" applyAlignment="1">
      <alignment horizontal="center"/>
    </xf>
    <xf numFmtId="1" fontId="27" fillId="0" borderId="6" xfId="459" applyNumberFormat="1" applyFont="1" applyBorder="1" applyAlignment="1">
      <alignment horizontal="left"/>
    </xf>
    <xf numFmtId="14" fontId="0" fillId="0" borderId="6" xfId="0" applyNumberFormat="1" applyBorder="1"/>
    <xf numFmtId="0" fontId="47" fillId="0" borderId="6" xfId="0" applyFont="1" applyFill="1" applyBorder="1"/>
    <xf numFmtId="0" fontId="6" fillId="0" borderId="6" xfId="0" applyFont="1" applyBorder="1" applyAlignment="1">
      <alignment horizontal="center"/>
    </xf>
    <xf numFmtId="0" fontId="23" fillId="0" borderId="6" xfId="0" applyFont="1" applyFill="1" applyBorder="1" applyAlignment="1">
      <alignment horizontal="center"/>
    </xf>
    <xf numFmtId="0" fontId="49" fillId="0" borderId="6" xfId="0" applyFont="1" applyBorder="1"/>
    <xf numFmtId="0" fontId="49" fillId="0" borderId="6" xfId="0" applyFont="1" applyFill="1" applyBorder="1" applyAlignment="1">
      <alignment horizontal="left"/>
    </xf>
    <xf numFmtId="0" fontId="49" fillId="0" borderId="6" xfId="0" applyFont="1" applyFill="1" applyBorder="1"/>
    <xf numFmtId="0" fontId="49" fillId="0" borderId="6" xfId="0" applyFont="1" applyFill="1" applyBorder="1" applyAlignment="1">
      <alignment horizontal="right"/>
    </xf>
    <xf numFmtId="0" fontId="0" fillId="0" borderId="6" xfId="0" applyFill="1" applyBorder="1" applyAlignment="1">
      <alignment horizontal="center"/>
    </xf>
    <xf numFmtId="49" fontId="27" fillId="0" borderId="6" xfId="0" applyNumberFormat="1" applyFont="1" applyFill="1" applyBorder="1" applyAlignment="1">
      <alignment horizontal="right"/>
    </xf>
    <xf numFmtId="0" fontId="23" fillId="0" borderId="6" xfId="0" applyFont="1" applyFill="1" applyBorder="1"/>
    <xf numFmtId="0" fontId="27" fillId="0" borderId="6" xfId="0" applyFont="1" applyBorder="1" applyAlignment="1">
      <alignment wrapText="1"/>
    </xf>
    <xf numFmtId="0" fontId="41" fillId="0" borderId="6" xfId="0" applyFont="1" applyBorder="1" applyAlignment="1">
      <alignment horizontal="center"/>
    </xf>
    <xf numFmtId="0" fontId="47" fillId="0" borderId="6" xfId="0" applyFont="1" applyFill="1" applyBorder="1" applyAlignment="1">
      <alignment horizontal="right"/>
    </xf>
    <xf numFmtId="49" fontId="27" fillId="0" borderId="6" xfId="0" applyNumberFormat="1" applyFont="1" applyFill="1" applyBorder="1"/>
    <xf numFmtId="0" fontId="23" fillId="0" borderId="6" xfId="0" applyFont="1" applyFill="1" applyBorder="1" applyAlignment="1">
      <alignment horizontal="right"/>
    </xf>
    <xf numFmtId="0" fontId="0" fillId="0" borderId="6" xfId="0" applyBorder="1" applyAlignment="1">
      <alignment horizontal="left"/>
    </xf>
    <xf numFmtId="0" fontId="27" fillId="0" borderId="6" xfId="0" applyFont="1" applyBorder="1" applyAlignment="1">
      <alignment horizontal="right"/>
    </xf>
    <xf numFmtId="49" fontId="0" fillId="0" borderId="6" xfId="0" applyNumberFormat="1" applyBorder="1"/>
    <xf numFmtId="49" fontId="0" fillId="0" borderId="0" xfId="0" applyNumberFormat="1"/>
    <xf numFmtId="0" fontId="20" fillId="0" borderId="6" xfId="0" applyFont="1" applyFill="1" applyBorder="1"/>
    <xf numFmtId="0" fontId="51" fillId="0" borderId="6" xfId="0" applyFont="1" applyFill="1" applyBorder="1"/>
    <xf numFmtId="49" fontId="51" fillId="0" borderId="6" xfId="0" applyNumberFormat="1" applyFont="1" applyFill="1" applyBorder="1"/>
    <xf numFmtId="0" fontId="51" fillId="0" borderId="27" xfId="0" applyFont="1" applyBorder="1"/>
    <xf numFmtId="0" fontId="51" fillId="0" borderId="6" xfId="0" applyFont="1" applyBorder="1"/>
    <xf numFmtId="0" fontId="6" fillId="0" borderId="6" xfId="459" applyFont="1" applyFill="1" applyBorder="1"/>
    <xf numFmtId="0" fontId="51" fillId="0" borderId="27" xfId="0" applyFont="1" applyFill="1" applyBorder="1"/>
    <xf numFmtId="0" fontId="9" fillId="0" borderId="28" xfId="0" applyFont="1" applyBorder="1" applyAlignment="1">
      <alignment horizontal="center" vertical="center"/>
    </xf>
    <xf numFmtId="0" fontId="13" fillId="0" borderId="28" xfId="0" applyFont="1" applyBorder="1"/>
    <xf numFmtId="0" fontId="62" fillId="0" borderId="0" xfId="0" applyFont="1" applyFill="1" applyBorder="1" applyAlignment="1">
      <alignment vertical="center"/>
    </xf>
    <xf numFmtId="0" fontId="28" fillId="0" borderId="9" xfId="0" applyFont="1" applyBorder="1" applyAlignment="1" applyProtection="1">
      <alignment horizontal="center" wrapText="1"/>
    </xf>
    <xf numFmtId="0" fontId="6" fillId="0" borderId="17" xfId="0" applyFont="1" applyFill="1" applyBorder="1" applyAlignment="1" applyProtection="1">
      <alignment horizontal="center"/>
      <protection locked="0"/>
    </xf>
    <xf numFmtId="0" fontId="6" fillId="0" borderId="17" xfId="0" applyFont="1" applyBorder="1" applyAlignment="1" applyProtection="1">
      <alignment horizontal="center"/>
      <protection locked="0"/>
    </xf>
    <xf numFmtId="0" fontId="0" fillId="0" borderId="17" xfId="0" applyFill="1" applyBorder="1" applyProtection="1">
      <protection locked="0"/>
    </xf>
    <xf numFmtId="0" fontId="0" fillId="0" borderId="17" xfId="0" applyBorder="1" applyProtection="1">
      <protection locked="0"/>
    </xf>
    <xf numFmtId="0" fontId="45" fillId="0" borderId="18" xfId="0" applyFont="1" applyBorder="1" applyAlignment="1"/>
    <xf numFmtId="0" fontId="52" fillId="0" borderId="0" xfId="248" applyFont="1" applyAlignment="1" applyProtection="1">
      <alignment horizontal="center"/>
    </xf>
    <xf numFmtId="0" fontId="20" fillId="0" borderId="0" xfId="248" applyProtection="1">
      <protection locked="0"/>
    </xf>
    <xf numFmtId="0" fontId="52" fillId="0" borderId="0" xfId="248" applyFont="1" applyBorder="1" applyAlignment="1" applyProtection="1">
      <alignment horizontal="center"/>
    </xf>
    <xf numFmtId="0" fontId="25" fillId="0" borderId="0" xfId="248" applyFont="1" applyFill="1" applyAlignment="1" applyProtection="1">
      <alignment horizontal="right"/>
    </xf>
    <xf numFmtId="49" fontId="26" fillId="0" borderId="29" xfId="248" applyNumberFormat="1" applyFont="1" applyFill="1" applyBorder="1" applyAlignment="1" applyProtection="1">
      <protection locked="0"/>
    </xf>
    <xf numFmtId="49" fontId="26" fillId="0" borderId="7" xfId="248" applyNumberFormat="1" applyFont="1" applyFill="1" applyBorder="1" applyAlignment="1" applyProtection="1">
      <protection locked="0"/>
    </xf>
    <xf numFmtId="49" fontId="26" fillId="0" borderId="8" xfId="248" applyNumberFormat="1" applyFont="1" applyFill="1" applyBorder="1" applyAlignment="1" applyProtection="1">
      <protection locked="0"/>
    </xf>
    <xf numFmtId="0" fontId="53" fillId="0" borderId="0" xfId="248" applyFont="1" applyAlignment="1" applyProtection="1">
      <alignment horizontal="left"/>
      <protection locked="0"/>
    </xf>
    <xf numFmtId="0" fontId="54" fillId="0" borderId="0" xfId="248" applyFont="1" applyBorder="1" applyProtection="1">
      <protection locked="0"/>
    </xf>
    <xf numFmtId="0" fontId="20" fillId="0" borderId="0" xfId="248" applyBorder="1" applyProtection="1">
      <protection locked="0"/>
    </xf>
    <xf numFmtId="0" fontId="53" fillId="0" borderId="0" xfId="248" applyFont="1" applyBorder="1" applyProtection="1">
      <protection locked="0"/>
    </xf>
    <xf numFmtId="0" fontId="35" fillId="3" borderId="16" xfId="248" applyFont="1" applyFill="1" applyBorder="1" applyProtection="1"/>
    <xf numFmtId="0" fontId="55" fillId="3" borderId="30" xfId="248" applyFont="1" applyFill="1" applyBorder="1" applyProtection="1">
      <protection locked="0"/>
    </xf>
    <xf numFmtId="0" fontId="24" fillId="3" borderId="30" xfId="248" applyFont="1" applyFill="1" applyBorder="1" applyProtection="1">
      <protection locked="0"/>
    </xf>
    <xf numFmtId="0" fontId="24" fillId="3" borderId="31" xfId="248" applyFont="1" applyFill="1" applyBorder="1" applyProtection="1">
      <protection locked="0"/>
    </xf>
    <xf numFmtId="0" fontId="56" fillId="0" borderId="19" xfId="248" applyFont="1" applyBorder="1" applyProtection="1">
      <protection locked="0"/>
    </xf>
    <xf numFmtId="0" fontId="20" fillId="0" borderId="32" xfId="248" applyBorder="1" applyProtection="1">
      <protection locked="0"/>
    </xf>
    <xf numFmtId="0" fontId="20" fillId="0" borderId="19" xfId="248" applyBorder="1" applyProtection="1">
      <protection locked="0"/>
    </xf>
    <xf numFmtId="0" fontId="20" fillId="0" borderId="1" xfId="248" applyBorder="1" applyProtection="1">
      <protection locked="0"/>
    </xf>
    <xf numFmtId="0" fontId="20" fillId="0" borderId="33" xfId="248" applyBorder="1" applyProtection="1">
      <protection locked="0"/>
    </xf>
    <xf numFmtId="0" fontId="9" fillId="0" borderId="0" xfId="248" applyFont="1"/>
    <xf numFmtId="0" fontId="20" fillId="0" borderId="0" xfId="248"/>
    <xf numFmtId="0" fontId="10" fillId="0" borderId="0" xfId="248" applyFont="1" applyFill="1" applyAlignment="1">
      <alignment horizontal="left"/>
    </xf>
    <xf numFmtId="0" fontId="9" fillId="0" borderId="0" xfId="248" applyFont="1" applyAlignment="1"/>
    <xf numFmtId="0" fontId="14" fillId="0" borderId="0" xfId="248" applyFont="1" applyFill="1" applyAlignment="1">
      <alignment horizontal="left"/>
    </xf>
    <xf numFmtId="0" fontId="9" fillId="0" borderId="0" xfId="248" applyFont="1" applyFill="1" applyAlignment="1"/>
    <xf numFmtId="0" fontId="5" fillId="0" borderId="0" xfId="248" applyFont="1" applyFill="1" applyAlignment="1">
      <alignment horizontal="left"/>
    </xf>
    <xf numFmtId="0" fontId="7" fillId="0" borderId="0" xfId="248" applyFont="1" applyFill="1" applyAlignment="1">
      <alignment horizontal="left"/>
    </xf>
    <xf numFmtId="0" fontId="9" fillId="0" borderId="0" xfId="248" applyFont="1" applyFill="1" applyAlignment="1">
      <alignment horizontal="left"/>
    </xf>
    <xf numFmtId="0" fontId="9" fillId="0" borderId="0" xfId="248" applyFont="1" applyAlignment="1">
      <alignment horizontal="left"/>
    </xf>
    <xf numFmtId="0" fontId="9" fillId="0" borderId="1" xfId="248" applyFont="1" applyBorder="1" applyAlignment="1"/>
    <xf numFmtId="0" fontId="7" fillId="0" borderId="1" xfId="248" applyFont="1" applyFill="1" applyBorder="1" applyAlignment="1">
      <alignment horizontal="left"/>
    </xf>
    <xf numFmtId="0" fontId="9" fillId="0" borderId="1" xfId="248" applyFont="1" applyBorder="1"/>
    <xf numFmtId="0" fontId="9" fillId="0" borderId="1" xfId="248" applyFont="1" applyBorder="1" applyAlignment="1">
      <alignment horizontal="left"/>
    </xf>
    <xf numFmtId="0" fontId="9" fillId="0" borderId="2" xfId="248" applyFont="1" applyFill="1" applyBorder="1" applyAlignment="1"/>
    <xf numFmtId="0" fontId="9" fillId="0" borderId="0" xfId="248" applyFont="1" applyBorder="1" applyAlignment="1"/>
    <xf numFmtId="0" fontId="9" fillId="0" borderId="0" xfId="248" applyFont="1" applyFill="1" applyBorder="1" applyAlignment="1"/>
    <xf numFmtId="0" fontId="13" fillId="0" borderId="0" xfId="248" applyFont="1"/>
    <xf numFmtId="0" fontId="9" fillId="0" borderId="0" xfId="248" applyFont="1" applyFill="1" applyBorder="1" applyAlignment="1">
      <alignment horizontal="center"/>
    </xf>
    <xf numFmtId="0" fontId="9" fillId="0" borderId="0" xfId="248" applyFont="1" applyFill="1" applyBorder="1" applyAlignment="1">
      <alignment vertical="center"/>
    </xf>
    <xf numFmtId="0" fontId="13" fillId="0" borderId="0" xfId="248" applyFont="1" applyAlignment="1">
      <alignment vertical="center"/>
    </xf>
    <xf numFmtId="0" fontId="9" fillId="0" borderId="34" xfId="248" applyFont="1" applyFill="1" applyBorder="1" applyAlignment="1">
      <alignment horizontal="center" vertical="center"/>
    </xf>
    <xf numFmtId="0" fontId="9" fillId="0" borderId="27" xfId="248" applyFont="1" applyFill="1" applyBorder="1" applyAlignment="1">
      <alignment horizontal="center" vertical="center"/>
    </xf>
    <xf numFmtId="0" fontId="58" fillId="0" borderId="0" xfId="248" applyFont="1" applyBorder="1" applyAlignment="1" applyProtection="1">
      <alignment vertical="center"/>
      <protection locked="0"/>
    </xf>
    <xf numFmtId="0" fontId="9" fillId="0" borderId="0" xfId="248" applyFont="1" applyFill="1" applyBorder="1" applyAlignment="1">
      <alignment horizontal="center" vertical="center"/>
    </xf>
    <xf numFmtId="0" fontId="13" fillId="0" borderId="0" xfId="248" applyFont="1" applyBorder="1" applyAlignment="1">
      <alignment vertical="center"/>
    </xf>
    <xf numFmtId="0" fontId="12" fillId="0" borderId="0" xfId="248" applyFont="1" applyFill="1" applyBorder="1" applyAlignment="1">
      <alignment vertical="center"/>
    </xf>
    <xf numFmtId="0" fontId="9" fillId="0" borderId="0" xfId="248" applyFont="1" applyBorder="1" applyAlignment="1">
      <alignment vertical="center"/>
    </xf>
    <xf numFmtId="0" fontId="9" fillId="0" borderId="1" xfId="248" applyFont="1" applyFill="1" applyBorder="1" applyAlignment="1">
      <alignment vertical="center"/>
    </xf>
    <xf numFmtId="0" fontId="9" fillId="0" borderId="1" xfId="248" applyFont="1" applyFill="1" applyBorder="1" applyAlignment="1">
      <alignment horizontal="center" vertical="center"/>
    </xf>
    <xf numFmtId="0" fontId="9" fillId="0" borderId="1" xfId="248" applyFont="1" applyBorder="1" applyAlignment="1">
      <alignment vertical="center"/>
    </xf>
    <xf numFmtId="0" fontId="10" fillId="0" borderId="0" xfId="248" applyFont="1" applyFill="1" applyBorder="1" applyAlignment="1">
      <alignment vertical="center"/>
    </xf>
    <xf numFmtId="0" fontId="9" fillId="0" borderId="34" xfId="248" applyFont="1" applyFill="1" applyBorder="1" applyAlignment="1">
      <alignment vertical="center"/>
    </xf>
    <xf numFmtId="0" fontId="9" fillId="0" borderId="35" xfId="248" applyFont="1" applyFill="1" applyBorder="1" applyAlignment="1">
      <alignment vertical="center"/>
    </xf>
    <xf numFmtId="0" fontId="9" fillId="0" borderId="27" xfId="248" applyFont="1" applyFill="1" applyBorder="1" applyAlignment="1">
      <alignment vertical="center"/>
    </xf>
    <xf numFmtId="0" fontId="9" fillId="0" borderId="0" xfId="248" applyFont="1" applyFill="1" applyBorder="1" applyAlignment="1">
      <alignment horizontal="left" vertical="center"/>
    </xf>
    <xf numFmtId="0" fontId="9" fillId="0" borderId="0" xfId="248" applyFont="1" applyBorder="1" applyAlignment="1" applyProtection="1">
      <alignment horizontal="right" vertical="center"/>
      <protection locked="0"/>
    </xf>
    <xf numFmtId="0" fontId="9" fillId="0" borderId="35" xfId="248" applyFont="1" applyFill="1" applyBorder="1" applyAlignment="1">
      <alignment horizontal="center" vertical="center"/>
    </xf>
    <xf numFmtId="0" fontId="13" fillId="0" borderId="0" xfId="248" applyFont="1" applyFill="1" applyBorder="1" applyAlignment="1">
      <alignment vertical="center"/>
    </xf>
    <xf numFmtId="0" fontId="20" fillId="0" borderId="0" xfId="248" applyAlignment="1">
      <alignment vertical="center"/>
    </xf>
    <xf numFmtId="0" fontId="6" fillId="0" borderId="0" xfId="248" applyFont="1" applyAlignment="1">
      <alignment horizontal="center"/>
    </xf>
    <xf numFmtId="0" fontId="17" fillId="0" borderId="0" xfId="248" applyFont="1"/>
    <xf numFmtId="0" fontId="17" fillId="0" borderId="17" xfId="248" applyFont="1" applyBorder="1" applyAlignment="1">
      <alignment vertical="top" wrapText="1"/>
    </xf>
    <xf numFmtId="0" fontId="17" fillId="0" borderId="31" xfId="248" applyFont="1" applyBorder="1" applyAlignment="1">
      <alignment vertical="top" wrapText="1"/>
    </xf>
    <xf numFmtId="0" fontId="17" fillId="0" borderId="22" xfId="248" applyFont="1" applyBorder="1" applyAlignment="1">
      <alignment vertical="top" wrapText="1"/>
    </xf>
    <xf numFmtId="0" fontId="17" fillId="0" borderId="33" xfId="248" applyFont="1" applyBorder="1" applyAlignment="1">
      <alignment vertical="top" wrapText="1"/>
    </xf>
    <xf numFmtId="0" fontId="20" fillId="0" borderId="6" xfId="248" applyBorder="1"/>
    <xf numFmtId="0" fontId="17" fillId="0" borderId="0" xfId="248" applyFont="1" applyFill="1" applyBorder="1"/>
    <xf numFmtId="0" fontId="17" fillId="0" borderId="32" xfId="248" applyFont="1" applyBorder="1" applyAlignment="1">
      <alignment vertical="top" wrapText="1"/>
    </xf>
    <xf numFmtId="0" fontId="20" fillId="0" borderId="17" xfId="248" applyBorder="1"/>
    <xf numFmtId="0" fontId="17" fillId="0" borderId="36" xfId="248" applyFont="1" applyFill="1" applyBorder="1" applyAlignment="1">
      <alignment vertical="top" wrapText="1"/>
    </xf>
    <xf numFmtId="0" fontId="17" fillId="0" borderId="0" xfId="248" applyFont="1" applyAlignment="1">
      <alignment horizontal="justify"/>
    </xf>
    <xf numFmtId="0" fontId="17" fillId="0" borderId="17" xfId="248" applyFont="1" applyBorder="1" applyAlignment="1">
      <alignment horizontal="justify" vertical="top" wrapText="1"/>
    </xf>
    <xf numFmtId="0" fontId="17" fillId="0" borderId="19" xfId="248" applyFont="1" applyBorder="1" applyAlignment="1">
      <alignment horizontal="justify" vertical="top" wrapText="1"/>
    </xf>
    <xf numFmtId="0" fontId="17" fillId="0" borderId="22" xfId="248" applyFont="1" applyBorder="1" applyAlignment="1">
      <alignment horizontal="justify" vertical="top" wrapText="1"/>
    </xf>
    <xf numFmtId="0" fontId="17" fillId="0" borderId="33" xfId="248" applyFont="1" applyBorder="1" applyAlignment="1">
      <alignment horizontal="justify" vertical="top" wrapText="1"/>
    </xf>
    <xf numFmtId="0" fontId="9" fillId="0" borderId="3" xfId="248" applyFont="1" applyFill="1" applyBorder="1" applyAlignment="1">
      <alignment horizontal="center" vertical="center"/>
    </xf>
    <xf numFmtId="0" fontId="9" fillId="0" borderId="0" xfId="248" applyFont="1" applyFill="1" applyBorder="1" applyAlignment="1">
      <alignment vertical="center" wrapText="1"/>
    </xf>
    <xf numFmtId="0" fontId="9" fillId="0" borderId="3" xfId="0" applyFont="1" applyFill="1" applyBorder="1" applyAlignment="1">
      <alignment vertical="center"/>
    </xf>
    <xf numFmtId="0" fontId="9" fillId="0" borderId="35" xfId="0" applyFont="1" applyFill="1" applyBorder="1" applyAlignment="1">
      <alignment horizontal="center" vertical="center"/>
    </xf>
    <xf numFmtId="0" fontId="9" fillId="3" borderId="6" xfId="0" applyFont="1" applyFill="1" applyBorder="1" applyAlignment="1">
      <alignment vertical="center"/>
    </xf>
    <xf numFmtId="0" fontId="9" fillId="0" borderId="6" xfId="0" applyFont="1" applyFill="1" applyBorder="1" applyAlignment="1">
      <alignment vertical="center"/>
    </xf>
    <xf numFmtId="0" fontId="13" fillId="0" borderId="37" xfId="460" applyFont="1" applyBorder="1"/>
    <xf numFmtId="0" fontId="13" fillId="0" borderId="37" xfId="460" applyFont="1" applyBorder="1" applyAlignment="1">
      <alignment horizontal="center"/>
    </xf>
    <xf numFmtId="0" fontId="13" fillId="0" borderId="6" xfId="460" applyFont="1" applyBorder="1"/>
    <xf numFmtId="0" fontId="13" fillId="0" borderId="6" xfId="460" applyFont="1" applyBorder="1" applyAlignment="1">
      <alignment horizontal="center"/>
    </xf>
    <xf numFmtId="0" fontId="9" fillId="0" borderId="6" xfId="249" applyFont="1" applyBorder="1" applyAlignment="1">
      <alignment vertical="center"/>
    </xf>
    <xf numFmtId="0" fontId="9" fillId="0" borderId="6" xfId="249" applyFont="1" applyFill="1" applyBorder="1" applyAlignment="1">
      <alignment horizontal="left" vertical="center"/>
    </xf>
    <xf numFmtId="0" fontId="13" fillId="0" borderId="6" xfId="249" applyFont="1" applyBorder="1" applyAlignment="1">
      <alignment vertical="center"/>
    </xf>
    <xf numFmtId="0" fontId="13" fillId="0" borderId="0" xfId="249" applyFont="1" applyBorder="1" applyAlignment="1">
      <alignment vertical="center"/>
    </xf>
    <xf numFmtId="0" fontId="9" fillId="0" borderId="34" xfId="249" applyFont="1" applyFill="1" applyBorder="1" applyAlignment="1">
      <alignment vertical="center"/>
    </xf>
    <xf numFmtId="0" fontId="9" fillId="0" borderId="35" xfId="249" applyFont="1" applyFill="1" applyBorder="1" applyAlignment="1">
      <alignment vertical="center"/>
    </xf>
    <xf numFmtId="0" fontId="9" fillId="0" borderId="27" xfId="249" applyFont="1" applyFill="1" applyBorder="1" applyAlignment="1">
      <alignment vertical="center"/>
    </xf>
    <xf numFmtId="0" fontId="10" fillId="0" borderId="6" xfId="249" applyFont="1" applyFill="1" applyBorder="1" applyAlignment="1">
      <alignment vertical="center"/>
    </xf>
    <xf numFmtId="0" fontId="18" fillId="0" borderId="6" xfId="249" applyFont="1" applyBorder="1" applyAlignment="1">
      <alignment vertical="center" wrapText="1"/>
    </xf>
    <xf numFmtId="0" fontId="13" fillId="0" borderId="11" xfId="249" applyFont="1" applyBorder="1" applyAlignment="1">
      <alignment vertical="center"/>
    </xf>
    <xf numFmtId="0" fontId="9" fillId="0" borderId="35" xfId="250" applyFont="1" applyFill="1" applyBorder="1" applyAlignment="1">
      <alignment vertical="center"/>
    </xf>
    <xf numFmtId="0" fontId="9" fillId="0" borderId="0" xfId="250" applyFont="1" applyFill="1" applyBorder="1" applyAlignment="1">
      <alignment vertical="center"/>
    </xf>
    <xf numFmtId="0" fontId="10" fillId="0" borderId="6" xfId="250" applyFont="1" applyFill="1" applyBorder="1" applyAlignment="1">
      <alignment vertical="center"/>
    </xf>
    <xf numFmtId="0" fontId="9" fillId="0" borderId="3" xfId="0" applyFont="1" applyFill="1" applyBorder="1" applyAlignment="1">
      <alignment horizontal="center" vertical="center"/>
    </xf>
    <xf numFmtId="0" fontId="11" fillId="0" borderId="35" xfId="0" applyFont="1" applyFill="1" applyBorder="1" applyAlignment="1">
      <alignment vertical="center"/>
    </xf>
    <xf numFmtId="0" fontId="4" fillId="0" borderId="0" xfId="415"/>
    <xf numFmtId="0" fontId="4" fillId="0" borderId="27" xfId="415" applyBorder="1"/>
    <xf numFmtId="0" fontId="4" fillId="0" borderId="6" xfId="415" applyBorder="1"/>
    <xf numFmtId="0" fontId="4" fillId="0" borderId="6" xfId="415" applyFont="1" applyFill="1" applyBorder="1"/>
    <xf numFmtId="0" fontId="4" fillId="0" borderId="6" xfId="415" applyFont="1" applyBorder="1"/>
    <xf numFmtId="0" fontId="7" fillId="0" borderId="0" xfId="282" applyFont="1" applyFill="1" applyAlignment="1">
      <alignment horizontal="left"/>
    </xf>
    <xf numFmtId="0" fontId="7" fillId="0" borderId="1" xfId="282" applyFont="1" applyFill="1" applyBorder="1" applyAlignment="1">
      <alignment horizontal="left"/>
    </xf>
    <xf numFmtId="0" fontId="60" fillId="0" borderId="0" xfId="415" applyFont="1"/>
    <xf numFmtId="0" fontId="4" fillId="0" borderId="0" xfId="415" applyFont="1"/>
    <xf numFmtId="0" fontId="4" fillId="0" borderId="38" xfId="415" applyBorder="1"/>
    <xf numFmtId="0" fontId="4" fillId="0" borderId="0" xfId="415" applyBorder="1"/>
    <xf numFmtId="0" fontId="4" fillId="0" borderId="0" xfId="415" applyFont="1" applyFill="1" applyBorder="1"/>
    <xf numFmtId="0" fontId="4" fillId="0" borderId="3" xfId="415" applyBorder="1"/>
    <xf numFmtId="0" fontId="4" fillId="0" borderId="0" xfId="415" applyFont="1" applyAlignment="1">
      <alignment wrapText="1"/>
    </xf>
    <xf numFmtId="0" fontId="4" fillId="0" borderId="34" xfId="415" applyBorder="1"/>
    <xf numFmtId="0" fontId="4" fillId="0" borderId="35" xfId="415" applyBorder="1"/>
    <xf numFmtId="0" fontId="4" fillId="0" borderId="6" xfId="415" applyFont="1" applyBorder="1" applyAlignment="1">
      <alignment wrapText="1"/>
    </xf>
    <xf numFmtId="0" fontId="60" fillId="0" borderId="6" xfId="415" applyFont="1" applyBorder="1" applyAlignment="1">
      <alignment wrapText="1"/>
    </xf>
    <xf numFmtId="0" fontId="4" fillId="0" borderId="3" xfId="415" applyFont="1" applyBorder="1"/>
    <xf numFmtId="0" fontId="4" fillId="0" borderId="35" xfId="415" applyFont="1" applyBorder="1"/>
    <xf numFmtId="0" fontId="4" fillId="0" borderId="34" xfId="415" applyFont="1" applyBorder="1"/>
    <xf numFmtId="0" fontId="4" fillId="0" borderId="0" xfId="415" applyAlignment="1">
      <alignment wrapText="1"/>
    </xf>
    <xf numFmtId="0" fontId="6" fillId="0" borderId="0" xfId="282" applyFont="1" applyAlignment="1">
      <alignment horizontal="center" wrapText="1"/>
    </xf>
    <xf numFmtId="0" fontId="4" fillId="0" borderId="11" xfId="415" applyFont="1" applyFill="1" applyBorder="1"/>
    <xf numFmtId="0" fontId="4" fillId="0" borderId="0" xfId="415" applyFont="1" applyBorder="1" applyAlignment="1">
      <alignment wrapText="1"/>
    </xf>
    <xf numFmtId="0" fontId="4" fillId="0" borderId="0" xfId="415" applyBorder="1" applyAlignment="1">
      <alignment wrapText="1"/>
    </xf>
    <xf numFmtId="0" fontId="23" fillId="0" borderId="0" xfId="0" applyFont="1" applyFill="1" applyBorder="1" applyAlignment="1" applyProtection="1">
      <protection locked="0"/>
    </xf>
    <xf numFmtId="0" fontId="23" fillId="0" borderId="0" xfId="457" applyFont="1" applyFill="1" applyBorder="1" applyAlignment="1" applyProtection="1">
      <alignment horizontal="center" wrapText="1"/>
      <protection locked="0"/>
    </xf>
    <xf numFmtId="168" fontId="13" fillId="0" borderId="0" xfId="457" applyNumberFormat="1" applyFill="1" applyBorder="1" applyAlignment="1" applyProtection="1">
      <alignment horizontal="left"/>
      <protection locked="0"/>
    </xf>
    <xf numFmtId="0" fontId="30" fillId="0" borderId="39" xfId="0" applyFont="1" applyBorder="1"/>
    <xf numFmtId="165" fontId="9" fillId="0" borderId="0" xfId="0" applyNumberFormat="1" applyFont="1" applyBorder="1" applyProtection="1">
      <protection locked="0"/>
    </xf>
    <xf numFmtId="167" fontId="0" fillId="0" borderId="40" xfId="0" applyNumberFormat="1" applyBorder="1" applyProtection="1">
      <protection locked="0"/>
    </xf>
    <xf numFmtId="49" fontId="26" fillId="0" borderId="29" xfId="0" applyNumberFormat="1" applyFont="1" applyFill="1" applyBorder="1" applyAlignment="1" applyProtection="1">
      <protection locked="0"/>
    </xf>
    <xf numFmtId="0" fontId="95" fillId="0" borderId="11" xfId="0" applyFont="1" applyBorder="1" applyAlignment="1">
      <alignment horizontal="center"/>
    </xf>
    <xf numFmtId="0" fontId="95" fillId="0" borderId="11" xfId="0" applyFont="1" applyBorder="1" applyAlignment="1">
      <alignment horizontal="center"/>
    </xf>
    <xf numFmtId="0" fontId="95" fillId="0" borderId="11" xfId="0" applyFont="1" applyBorder="1" applyAlignment="1">
      <alignment horizontal="center"/>
    </xf>
    <xf numFmtId="0" fontId="6" fillId="0" borderId="0" xfId="248" applyFont="1" applyFill="1" applyAlignment="1">
      <alignment horizontal="center"/>
    </xf>
    <xf numFmtId="0" fontId="20" fillId="0" borderId="33" xfId="248" applyFill="1" applyBorder="1" applyAlignment="1">
      <alignment vertical="top" wrapText="1"/>
    </xf>
    <xf numFmtId="0" fontId="17" fillId="0" borderId="33" xfId="248" applyFont="1" applyFill="1" applyBorder="1" applyAlignment="1">
      <alignment horizontal="center" vertical="top" wrapText="1"/>
    </xf>
    <xf numFmtId="0" fontId="17" fillId="0" borderId="0" xfId="248" applyFont="1" applyFill="1" applyBorder="1" applyAlignment="1">
      <alignment horizontal="center" vertical="top" wrapText="1"/>
    </xf>
    <xf numFmtId="0" fontId="20" fillId="0" borderId="3" xfId="248" applyFill="1" applyBorder="1"/>
    <xf numFmtId="0" fontId="17" fillId="0" borderId="17" xfId="248" applyFont="1" applyFill="1" applyBorder="1" applyAlignment="1">
      <alignment vertical="top" wrapText="1"/>
    </xf>
    <xf numFmtId="0" fontId="17" fillId="0" borderId="31" xfId="248" applyFont="1" applyFill="1" applyBorder="1" applyAlignment="1">
      <alignment vertical="top" wrapText="1"/>
    </xf>
    <xf numFmtId="0" fontId="17" fillId="0" borderId="17" xfId="248" applyFont="1" applyFill="1" applyBorder="1"/>
    <xf numFmtId="0" fontId="20" fillId="0" borderId="17" xfId="248" applyFill="1" applyBorder="1"/>
    <xf numFmtId="0" fontId="17" fillId="0" borderId="22" xfId="248" applyFont="1" applyFill="1" applyBorder="1" applyAlignment="1">
      <alignment vertical="top" wrapText="1"/>
    </xf>
    <xf numFmtId="0" fontId="17" fillId="0" borderId="0" xfId="248" applyFont="1" applyFill="1" applyBorder="1" applyAlignment="1">
      <alignment vertical="top" wrapText="1"/>
    </xf>
    <xf numFmtId="0" fontId="38" fillId="0" borderId="0" xfId="457" applyFont="1" applyFill="1" applyProtection="1">
      <protection locked="0"/>
    </xf>
    <xf numFmtId="14" fontId="27" fillId="0" borderId="0" xfId="457" applyNumberFormat="1" applyFont="1" applyFill="1" applyBorder="1" applyAlignment="1" applyProtection="1">
      <alignment horizontal="left"/>
    </xf>
    <xf numFmtId="167" fontId="13" fillId="0" borderId="0" xfId="457" applyNumberFormat="1" applyFont="1" applyFill="1" applyBorder="1" applyAlignment="1" applyProtection="1">
      <alignment horizontal="left"/>
    </xf>
    <xf numFmtId="166" fontId="13" fillId="0" borderId="0" xfId="457" applyNumberFormat="1" applyFill="1" applyProtection="1">
      <protection locked="0"/>
    </xf>
    <xf numFmtId="0" fontId="4" fillId="0" borderId="0" xfId="165"/>
    <xf numFmtId="0" fontId="13" fillId="0" borderId="0" xfId="457" applyFill="1" applyBorder="1" applyProtection="1">
      <protection locked="0"/>
    </xf>
    <xf numFmtId="0" fontId="9" fillId="0" borderId="0" xfId="165" applyFont="1" applyAlignment="1">
      <alignment horizontal="left"/>
    </xf>
    <xf numFmtId="0" fontId="10" fillId="0" borderId="0" xfId="165" applyFont="1" applyFill="1" applyAlignment="1">
      <alignment horizontal="right"/>
    </xf>
    <xf numFmtId="0" fontId="10" fillId="6" borderId="0" xfId="165" applyFont="1" applyFill="1"/>
    <xf numFmtId="0" fontId="10" fillId="6" borderId="0" xfId="165" applyFont="1" applyFill="1" applyAlignment="1">
      <alignment horizontal="left"/>
    </xf>
    <xf numFmtId="0" fontId="9" fillId="6" borderId="0" xfId="165" applyFont="1" applyFill="1" applyAlignment="1">
      <alignment horizontal="left"/>
    </xf>
    <xf numFmtId="0" fontId="9" fillId="0" borderId="17" xfId="165" applyFont="1" applyBorder="1" applyAlignment="1">
      <alignment horizontal="left"/>
    </xf>
    <xf numFmtId="0" fontId="10" fillId="0" borderId="0" xfId="165" applyFont="1" applyAlignment="1">
      <alignment horizontal="right"/>
    </xf>
    <xf numFmtId="0" fontId="17" fillId="0" borderId="32" xfId="248" applyFont="1" applyFill="1" applyBorder="1" applyAlignment="1">
      <alignment vertical="top" wrapText="1"/>
    </xf>
    <xf numFmtId="0" fontId="17" fillId="0" borderId="41" xfId="248" applyFont="1" applyFill="1" applyBorder="1" applyAlignment="1">
      <alignment vertical="top" wrapText="1"/>
    </xf>
    <xf numFmtId="0" fontId="20" fillId="0" borderId="0" xfId="248" applyFill="1" applyBorder="1"/>
    <xf numFmtId="0" fontId="17" fillId="0" borderId="42" xfId="248" applyFont="1" applyFill="1" applyBorder="1" applyAlignment="1">
      <alignment vertical="top" wrapText="1"/>
    </xf>
    <xf numFmtId="0" fontId="6" fillId="0" borderId="0" xfId="248" applyFont="1" applyFill="1"/>
    <xf numFmtId="0" fontId="17" fillId="0" borderId="0" xfId="248" applyFont="1" applyFill="1"/>
    <xf numFmtId="0" fontId="20" fillId="0" borderId="0" xfId="248" applyFill="1"/>
    <xf numFmtId="0" fontId="17" fillId="0" borderId="33" xfId="248" applyFont="1" applyFill="1" applyBorder="1" applyAlignment="1">
      <alignment vertical="top" wrapText="1"/>
    </xf>
    <xf numFmtId="0" fontId="6" fillId="0" borderId="6" xfId="248" applyFont="1" applyFill="1" applyBorder="1"/>
    <xf numFmtId="0" fontId="17" fillId="0" borderId="0" xfId="248" applyFont="1" applyFill="1" applyAlignment="1">
      <alignment wrapText="1"/>
    </xf>
    <xf numFmtId="0" fontId="20" fillId="0" borderId="6" xfId="248" applyFill="1" applyBorder="1"/>
    <xf numFmtId="0" fontId="13" fillId="0" borderId="0" xfId="457" applyFont="1" applyFill="1" applyBorder="1" applyAlignment="1" applyProtection="1">
      <alignment horizontal="left"/>
    </xf>
    <xf numFmtId="167" fontId="13" fillId="0" borderId="0" xfId="457" applyNumberFormat="1" applyFont="1" applyFill="1" applyBorder="1" applyProtection="1"/>
    <xf numFmtId="0" fontId="9" fillId="0" borderId="28" xfId="165" applyFont="1" applyBorder="1" applyAlignment="1">
      <alignment horizontal="left"/>
    </xf>
    <xf numFmtId="0" fontId="18" fillId="3" borderId="21" xfId="457" applyFont="1" applyFill="1" applyBorder="1" applyAlignment="1" applyProtection="1">
      <alignment horizontal="center" wrapText="1"/>
      <protection locked="0"/>
    </xf>
    <xf numFmtId="167" fontId="13" fillId="4" borderId="43" xfId="457" applyNumberFormat="1" applyFont="1" applyFill="1" applyBorder="1" applyAlignment="1" applyProtection="1">
      <alignment horizontal="left"/>
    </xf>
    <xf numFmtId="0" fontId="10" fillId="0" borderId="0" xfId="165" applyFont="1" applyFill="1" applyAlignment="1">
      <alignment horizontal="left"/>
    </xf>
    <xf numFmtId="0" fontId="9" fillId="0" borderId="0" xfId="165" applyFont="1" applyFill="1" applyAlignment="1">
      <alignment horizontal="left"/>
    </xf>
    <xf numFmtId="0" fontId="10" fillId="0" borderId="0" xfId="165" applyFont="1"/>
    <xf numFmtId="0" fontId="34" fillId="0" borderId="0" xfId="165" applyFont="1" applyFill="1" applyAlignment="1" applyProtection="1">
      <protection locked="0"/>
    </xf>
    <xf numFmtId="0" fontId="24" fillId="0" borderId="0" xfId="165" applyFont="1" applyProtection="1">
      <protection locked="0"/>
    </xf>
    <xf numFmtId="0" fontId="4" fillId="6" borderId="0" xfId="165" applyFill="1" applyProtection="1">
      <protection locked="0"/>
    </xf>
    <xf numFmtId="0" fontId="34" fillId="6" borderId="0" xfId="165" applyFont="1" applyFill="1" applyAlignment="1" applyProtection="1">
      <protection locked="0"/>
    </xf>
    <xf numFmtId="0" fontId="32" fillId="4" borderId="41" xfId="165" applyFont="1" applyFill="1" applyBorder="1" applyProtection="1">
      <protection locked="0"/>
    </xf>
    <xf numFmtId="0" fontId="60" fillId="0" borderId="0" xfId="165" applyFont="1" applyAlignment="1" applyProtection="1">
      <alignment horizontal="left"/>
      <protection locked="0"/>
    </xf>
    <xf numFmtId="0" fontId="13" fillId="0" borderId="6" xfId="0" applyFont="1" applyBorder="1"/>
    <xf numFmtId="0" fontId="13" fillId="0" borderId="6" xfId="0" applyFont="1" applyFill="1" applyBorder="1"/>
    <xf numFmtId="0" fontId="13" fillId="0" borderId="6" xfId="0" applyFont="1" applyFill="1" applyBorder="1" applyAlignment="1">
      <alignment horizontal="right"/>
    </xf>
    <xf numFmtId="0" fontId="24" fillId="0" borderId="19" xfId="0" quotePrefix="1" applyFont="1" applyBorder="1" applyProtection="1">
      <protection locked="0"/>
    </xf>
    <xf numFmtId="0" fontId="24" fillId="0" borderId="0" xfId="0" applyFont="1" applyBorder="1" applyProtection="1">
      <protection locked="0"/>
    </xf>
    <xf numFmtId="0" fontId="0" fillId="0" borderId="0" xfId="0" applyBorder="1" applyProtection="1">
      <protection locked="0"/>
    </xf>
    <xf numFmtId="0" fontId="0" fillId="0" borderId="32" xfId="0" applyBorder="1" applyProtection="1">
      <protection locked="0"/>
    </xf>
    <xf numFmtId="0" fontId="24" fillId="0" borderId="19" xfId="0" applyFont="1" applyBorder="1" applyProtection="1">
      <protection locked="0"/>
    </xf>
    <xf numFmtId="0" fontId="28" fillId="0" borderId="0" xfId="0" applyFont="1" applyBorder="1" applyProtection="1">
      <protection locked="0"/>
    </xf>
    <xf numFmtId="0" fontId="28" fillId="0" borderId="5" xfId="0" applyFont="1" applyBorder="1" applyAlignment="1" applyProtection="1">
      <alignment horizontal="center"/>
      <protection locked="0"/>
    </xf>
    <xf numFmtId="0" fontId="57" fillId="0" borderId="0" xfId="0" applyFont="1" applyBorder="1" applyProtection="1">
      <protection locked="0"/>
    </xf>
    <xf numFmtId="0" fontId="24" fillId="0" borderId="0" xfId="0" applyFont="1" applyBorder="1" applyAlignment="1" applyProtection="1">
      <alignment horizontal="right"/>
      <protection locked="0"/>
    </xf>
    <xf numFmtId="0" fontId="28" fillId="0" borderId="0" xfId="0" applyFont="1" applyBorder="1" applyAlignment="1" applyProtection="1">
      <alignment horizontal="center"/>
      <protection locked="0"/>
    </xf>
    <xf numFmtId="0" fontId="28" fillId="0" borderId="0" xfId="0" applyFont="1" applyBorder="1" applyAlignment="1" applyProtection="1">
      <alignment horizontal="right"/>
      <protection locked="0"/>
    </xf>
    <xf numFmtId="0" fontId="28" fillId="0" borderId="5" xfId="0" applyNumberFormat="1" applyFont="1" applyBorder="1" applyAlignment="1" applyProtection="1">
      <alignment horizontal="center"/>
      <protection locked="0"/>
    </xf>
    <xf numFmtId="0" fontId="28" fillId="0" borderId="5" xfId="0" quotePrefix="1" applyFont="1" applyBorder="1" applyAlignment="1" applyProtection="1">
      <alignment horizontal="center"/>
      <protection locked="0"/>
    </xf>
    <xf numFmtId="0" fontId="4" fillId="0" borderId="6" xfId="248" applyFont="1" applyBorder="1" applyProtection="1">
      <protection locked="0"/>
    </xf>
    <xf numFmtId="0" fontId="9" fillId="38" borderId="0" xfId="248" applyFont="1" applyFill="1" applyAlignment="1"/>
    <xf numFmtId="0" fontId="9" fillId="38" borderId="0" xfId="0" applyFont="1" applyFill="1" applyAlignment="1"/>
    <xf numFmtId="0" fontId="60" fillId="0" borderId="3" xfId="415" applyFont="1" applyBorder="1"/>
    <xf numFmtId="9" fontId="4" fillId="0" borderId="6" xfId="415" applyNumberFormat="1" applyBorder="1"/>
    <xf numFmtId="0" fontId="4" fillId="0" borderId="6" xfId="248" applyFont="1" applyFill="1" applyBorder="1"/>
    <xf numFmtId="0" fontId="96" fillId="0" borderId="0" xfId="248" applyFont="1" applyFill="1"/>
    <xf numFmtId="0" fontId="96" fillId="0" borderId="0" xfId="248" applyFont="1"/>
    <xf numFmtId="170" fontId="4" fillId="0" borderId="0" xfId="64" applyNumberFormat="1" applyFont="1"/>
    <xf numFmtId="3" fontId="24" fillId="0" borderId="11" xfId="0" applyNumberFormat="1" applyFont="1" applyBorder="1" applyAlignment="1">
      <alignment horizontal="left"/>
    </xf>
    <xf numFmtId="167" fontId="13" fillId="4" borderId="44" xfId="457" applyNumberFormat="1" applyFont="1" applyFill="1" applyBorder="1" applyAlignment="1" applyProtection="1">
      <alignment horizontal="left"/>
    </xf>
    <xf numFmtId="167" fontId="13" fillId="0" borderId="45" xfId="457" applyNumberFormat="1" applyFont="1" applyFill="1" applyBorder="1" applyProtection="1"/>
    <xf numFmtId="0" fontId="18" fillId="0" borderId="0" xfId="0" applyFont="1"/>
    <xf numFmtId="0" fontId="98" fillId="0" borderId="0" xfId="0" applyFont="1"/>
    <xf numFmtId="165" fontId="10" fillId="0" borderId="0" xfId="89" applyNumberFormat="1" applyFont="1"/>
    <xf numFmtId="0" fontId="4" fillId="0" borderId="0" xfId="147" applyAlignment="1"/>
    <xf numFmtId="0" fontId="75" fillId="0" borderId="0" xfId="147" applyFont="1" applyAlignment="1">
      <alignment horizontal="center"/>
    </xf>
    <xf numFmtId="14" fontId="27" fillId="39" borderId="0" xfId="457" applyNumberFormat="1" applyFont="1" applyFill="1" applyBorder="1" applyAlignment="1" applyProtection="1">
      <alignment horizontal="left"/>
    </xf>
    <xf numFmtId="0" fontId="23" fillId="4" borderId="17" xfId="457" applyFont="1" applyFill="1" applyBorder="1" applyAlignment="1" applyProtection="1"/>
    <xf numFmtId="167" fontId="13" fillId="4" borderId="44" xfId="457" applyNumberFormat="1" applyFont="1" applyFill="1" applyBorder="1" applyProtection="1"/>
    <xf numFmtId="167" fontId="13" fillId="4" borderId="43" xfId="457" applyNumberFormat="1" applyFont="1" applyFill="1" applyBorder="1" applyProtection="1"/>
    <xf numFmtId="167" fontId="13" fillId="4" borderId="39" xfId="457" applyNumberFormat="1" applyFont="1" applyFill="1" applyBorder="1" applyAlignment="1" applyProtection="1">
      <alignment horizontal="left"/>
    </xf>
    <xf numFmtId="0" fontId="23" fillId="39" borderId="19" xfId="457" applyFont="1" applyFill="1" applyBorder="1" applyAlignment="1" applyProtection="1"/>
    <xf numFmtId="167" fontId="13" fillId="39" borderId="19" xfId="457" applyNumberFormat="1" applyFont="1" applyFill="1" applyBorder="1" applyAlignment="1" applyProtection="1">
      <alignment horizontal="left"/>
    </xf>
    <xf numFmtId="14" fontId="27" fillId="39" borderId="19" xfId="457" applyNumberFormat="1" applyFont="1" applyFill="1" applyBorder="1" applyAlignment="1" applyProtection="1">
      <alignment horizontal="left"/>
    </xf>
    <xf numFmtId="167" fontId="13" fillId="39" borderId="0" xfId="457" applyNumberFormat="1" applyFont="1" applyFill="1" applyBorder="1" applyAlignment="1" applyProtection="1">
      <alignment horizontal="left"/>
    </xf>
    <xf numFmtId="0" fontId="6" fillId="0" borderId="0" xfId="0" applyFont="1" applyFill="1" applyAlignment="1">
      <alignment horizontal="left"/>
    </xf>
    <xf numFmtId="0" fontId="12" fillId="0" borderId="0" xfId="0" applyFont="1" applyAlignment="1">
      <alignment horizontal="left" vertical="center" wrapText="1"/>
    </xf>
    <xf numFmtId="42" fontId="9" fillId="0" borderId="3" xfId="0" applyNumberFormat="1" applyFont="1" applyFill="1" applyBorder="1" applyAlignment="1">
      <alignment vertical="center"/>
    </xf>
    <xf numFmtId="0" fontId="13" fillId="0" borderId="28" xfId="0" applyFont="1" applyBorder="1" applyAlignment="1">
      <alignment horizontal="center"/>
    </xf>
    <xf numFmtId="0" fontId="9" fillId="0" borderId="28" xfId="165" applyFont="1" applyBorder="1" applyAlignment="1">
      <alignment horizontal="center"/>
    </xf>
    <xf numFmtId="0" fontId="20" fillId="0" borderId="0" xfId="248" applyAlignment="1">
      <alignment horizontal="center"/>
    </xf>
    <xf numFmtId="0" fontId="97" fillId="2" borderId="6" xfId="0" applyFont="1" applyFill="1" applyBorder="1" applyProtection="1">
      <protection locked="0"/>
    </xf>
    <xf numFmtId="170" fontId="97" fillId="2" borderId="6" xfId="64" applyNumberFormat="1" applyFont="1" applyFill="1" applyBorder="1" applyAlignment="1" applyProtection="1">
      <alignment horizontal="left"/>
      <protection locked="0"/>
    </xf>
    <xf numFmtId="0" fontId="97" fillId="0" borderId="6" xfId="0" applyFont="1" applyBorder="1" applyProtection="1">
      <protection locked="0"/>
    </xf>
    <xf numFmtId="0" fontId="9" fillId="0" borderId="0" xfId="165" applyFont="1" applyBorder="1" applyAlignment="1">
      <alignment horizontal="left"/>
    </xf>
    <xf numFmtId="170" fontId="18" fillId="0" borderId="5" xfId="76" applyNumberFormat="1" applyFont="1" applyBorder="1" applyAlignment="1" applyProtection="1">
      <alignment horizontal="center"/>
    </xf>
    <xf numFmtId="0" fontId="9" fillId="0" borderId="0" xfId="0" applyFont="1" applyFill="1" applyBorder="1" applyAlignment="1">
      <alignment horizontal="center" vertical="center"/>
    </xf>
    <xf numFmtId="0" fontId="24" fillId="0" borderId="20" xfId="248" quotePrefix="1" applyFont="1" applyBorder="1" applyProtection="1">
      <protection locked="0"/>
    </xf>
    <xf numFmtId="0" fontId="17" fillId="0" borderId="22" xfId="248" applyFont="1" applyFill="1" applyBorder="1" applyAlignment="1">
      <alignment vertical="top" wrapText="1"/>
    </xf>
    <xf numFmtId="0" fontId="99" fillId="0" borderId="3" xfId="478" applyBorder="1" applyAlignment="1" applyProtection="1"/>
    <xf numFmtId="0" fontId="4" fillId="0" borderId="1" xfId="248" applyFont="1" applyFill="1" applyBorder="1" applyProtection="1">
      <protection locked="0"/>
    </xf>
    <xf numFmtId="0" fontId="9" fillId="0" borderId="0" xfId="0" applyFont="1" applyFill="1" applyBorder="1" applyAlignment="1">
      <alignment vertical="center"/>
    </xf>
    <xf numFmtId="0" fontId="4" fillId="0" borderId="0" xfId="0" applyFont="1"/>
    <xf numFmtId="0" fontId="4" fillId="0" borderId="0" xfId="415" applyFont="1" applyAlignment="1">
      <alignment wrapText="1"/>
    </xf>
    <xf numFmtId="0" fontId="9" fillId="0" borderId="0" xfId="0" applyFont="1" applyFill="1" applyBorder="1" applyAlignment="1">
      <alignment vertical="center"/>
    </xf>
    <xf numFmtId="0" fontId="9" fillId="0" borderId="3" xfId="0" applyFont="1" applyFill="1" applyBorder="1" applyAlignment="1">
      <alignment vertical="center"/>
    </xf>
    <xf numFmtId="0" fontId="60" fillId="2" borderId="6" xfId="0" applyFont="1" applyFill="1" applyBorder="1" applyAlignment="1">
      <alignment horizontal="left"/>
    </xf>
    <xf numFmtId="0" fontId="67" fillId="0" borderId="0" xfId="282" applyFont="1" applyFill="1" applyAlignment="1">
      <alignment horizontal="left"/>
    </xf>
    <xf numFmtId="0" fontId="60" fillId="6" borderId="0" xfId="0" applyFont="1" applyFill="1"/>
    <xf numFmtId="0" fontId="60" fillId="6" borderId="0" xfId="0" applyFont="1" applyFill="1" applyAlignment="1">
      <alignment horizontal="left"/>
    </xf>
    <xf numFmtId="0" fontId="60" fillId="0" borderId="0" xfId="0" applyFont="1" applyFill="1" applyAlignment="1">
      <alignment horizontal="left"/>
    </xf>
    <xf numFmtId="0" fontId="60" fillId="0" borderId="0" xfId="0" applyFont="1" applyAlignment="1">
      <alignment horizontal="left"/>
    </xf>
    <xf numFmtId="0" fontId="4" fillId="0" borderId="17" xfId="0" applyFont="1" applyBorder="1" applyAlignment="1">
      <alignment horizontal="left"/>
    </xf>
    <xf numFmtId="0" fontId="67" fillId="0" borderId="1" xfId="282" applyFont="1" applyFill="1" applyBorder="1" applyAlignment="1">
      <alignment horizontal="left"/>
    </xf>
    <xf numFmtId="0" fontId="4" fillId="0" borderId="0" xfId="415" applyFont="1" applyAlignment="1">
      <alignment horizontal="center"/>
    </xf>
    <xf numFmtId="0" fontId="100" fillId="0" borderId="0" xfId="0" applyFont="1" applyAlignment="1">
      <alignment horizontal="left" vertical="center" indent="4"/>
    </xf>
    <xf numFmtId="0" fontId="4" fillId="0" borderId="0" xfId="0" applyFont="1" applyAlignment="1">
      <alignment wrapText="1"/>
    </xf>
    <xf numFmtId="10" fontId="102" fillId="0" borderId="0" xfId="0" applyNumberFormat="1" applyFont="1" applyFill="1" applyBorder="1" applyAlignment="1">
      <alignment vertical="center"/>
    </xf>
    <xf numFmtId="0" fontId="103" fillId="0" borderId="0" xfId="249" applyFont="1" applyFill="1" applyBorder="1" applyAlignment="1"/>
    <xf numFmtId="0" fontId="104" fillId="0" borderId="0" xfId="249" applyFont="1" applyFill="1" applyBorder="1" applyAlignment="1"/>
    <xf numFmtId="0" fontId="105" fillId="0" borderId="0" xfId="249" applyFont="1" applyFill="1" applyBorder="1" applyAlignment="1"/>
    <xf numFmtId="0" fontId="9" fillId="0" borderId="0" xfId="249" applyFont="1" applyFill="1" applyBorder="1" applyAlignment="1"/>
    <xf numFmtId="0" fontId="9" fillId="0" borderId="0" xfId="249" applyFont="1" applyBorder="1" applyAlignment="1"/>
    <xf numFmtId="0" fontId="10" fillId="0" borderId="0" xfId="165" applyFont="1" applyAlignment="1" applyProtection="1">
      <alignment wrapText="1"/>
      <protection locked="0"/>
    </xf>
    <xf numFmtId="0" fontId="21" fillId="0" borderId="0" xfId="0" applyFont="1" applyBorder="1" applyAlignment="1" applyProtection="1">
      <alignment wrapText="1"/>
      <protection locked="0"/>
    </xf>
    <xf numFmtId="0" fontId="21" fillId="0" borderId="0" xfId="0" applyFont="1" applyBorder="1" applyProtection="1">
      <protection locked="0"/>
    </xf>
    <xf numFmtId="0" fontId="21" fillId="0" borderId="0" xfId="0" applyFont="1" applyAlignment="1" applyProtection="1">
      <alignment wrapText="1"/>
      <protection locked="0"/>
    </xf>
    <xf numFmtId="0" fontId="21" fillId="0" borderId="0" xfId="0" applyFont="1" applyProtection="1">
      <protection locked="0"/>
    </xf>
    <xf numFmtId="0" fontId="21" fillId="0" borderId="0" xfId="0" applyFont="1" applyAlignment="1" applyProtection="1">
      <alignment horizontal="right"/>
      <protection locked="0"/>
    </xf>
    <xf numFmtId="0" fontId="7" fillId="0" borderId="0" xfId="0" applyFont="1" applyFill="1" applyAlignment="1" applyProtection="1">
      <alignment horizontal="right"/>
      <protection locked="0"/>
    </xf>
    <xf numFmtId="0" fontId="7" fillId="0" borderId="0" xfId="0" applyFont="1" applyFill="1" applyAlignment="1" applyProtection="1">
      <alignment horizontal="left"/>
      <protection locked="0"/>
    </xf>
    <xf numFmtId="0" fontId="7" fillId="0" borderId="0" xfId="0" applyFont="1" applyFill="1" applyAlignment="1" applyProtection="1">
      <alignment horizontal="left" wrapText="1"/>
      <protection locked="0"/>
    </xf>
    <xf numFmtId="0" fontId="7" fillId="0" borderId="1" xfId="0" applyFont="1" applyFill="1" applyBorder="1" applyAlignment="1" applyProtection="1">
      <alignment horizontal="right"/>
      <protection locked="0"/>
    </xf>
    <xf numFmtId="0" fontId="7" fillId="0" borderId="1" xfId="0" applyFont="1" applyFill="1" applyBorder="1" applyAlignment="1" applyProtection="1">
      <alignment horizontal="left"/>
      <protection locked="0"/>
    </xf>
    <xf numFmtId="0" fontId="7" fillId="0" borderId="1" xfId="0" applyFont="1" applyFill="1" applyBorder="1" applyAlignment="1" applyProtection="1">
      <alignment horizontal="left" wrapText="1"/>
      <protection locked="0"/>
    </xf>
    <xf numFmtId="0" fontId="10" fillId="0" borderId="0" xfId="165" applyFont="1" applyFill="1" applyAlignment="1" applyProtection="1">
      <alignment wrapText="1"/>
      <protection locked="0"/>
    </xf>
    <xf numFmtId="0" fontId="6" fillId="2" borderId="6" xfId="0" applyFont="1" applyFill="1" applyBorder="1" applyAlignment="1" applyProtection="1">
      <alignment horizontal="left" wrapText="1"/>
      <protection locked="0"/>
    </xf>
    <xf numFmtId="0" fontId="6" fillId="2" borderId="6" xfId="0" applyFont="1" applyFill="1" applyBorder="1" applyAlignment="1" applyProtection="1">
      <alignment horizontal="left"/>
      <protection locked="0"/>
    </xf>
    <xf numFmtId="0" fontId="21" fillId="0" borderId="6" xfId="0" applyFont="1" applyBorder="1" applyAlignment="1" applyProtection="1">
      <alignment horizontal="right"/>
      <protection locked="0"/>
    </xf>
    <xf numFmtId="0" fontId="21" fillId="0" borderId="6" xfId="0" applyFont="1" applyBorder="1" applyProtection="1">
      <protection locked="0"/>
    </xf>
    <xf numFmtId="0" fontId="21" fillId="0" borderId="6" xfId="0" applyFont="1" applyBorder="1" applyAlignment="1" applyProtection="1">
      <alignment wrapText="1"/>
      <protection locked="0"/>
    </xf>
    <xf numFmtId="0" fontId="21" fillId="2" borderId="6" xfId="0" applyFont="1" applyFill="1" applyBorder="1" applyAlignment="1" applyProtection="1">
      <alignment horizontal="right" wrapText="1"/>
      <protection locked="0"/>
    </xf>
    <xf numFmtId="0" fontId="21" fillId="0" borderId="6" xfId="0" applyFont="1" applyBorder="1" applyAlignment="1" applyProtection="1">
      <alignment horizontal="center"/>
      <protection locked="0"/>
    </xf>
    <xf numFmtId="0" fontId="22" fillId="2" borderId="6" xfId="0" quotePrefix="1" applyFont="1" applyFill="1" applyBorder="1" applyAlignment="1" applyProtection="1">
      <alignment horizontal="left" wrapText="1"/>
      <protection locked="0"/>
    </xf>
    <xf numFmtId="0" fontId="22" fillId="0" borderId="6" xfId="0" applyFont="1" applyBorder="1" applyAlignment="1" applyProtection="1">
      <alignment horizontal="center"/>
      <protection locked="0"/>
    </xf>
    <xf numFmtId="0" fontId="21" fillId="2" borderId="6" xfId="0" applyFont="1" applyFill="1" applyBorder="1" applyAlignment="1" applyProtection="1">
      <alignment wrapText="1"/>
      <protection locked="0"/>
    </xf>
    <xf numFmtId="0" fontId="17" fillId="2" borderId="6" xfId="0" applyFont="1" applyFill="1" applyBorder="1" applyProtection="1">
      <protection locked="0"/>
    </xf>
    <xf numFmtId="0" fontId="21" fillId="2" borderId="6" xfId="0" applyFont="1" applyFill="1" applyBorder="1" applyAlignment="1" applyProtection="1">
      <alignment horizontal="fill"/>
      <protection locked="0"/>
    </xf>
    <xf numFmtId="44" fontId="17" fillId="2" borderId="6" xfId="0" applyNumberFormat="1" applyFont="1" applyFill="1" applyBorder="1" applyProtection="1"/>
    <xf numFmtId="44" fontId="6" fillId="2" borderId="6" xfId="0" applyNumberFormat="1" applyFont="1" applyFill="1" applyBorder="1" applyProtection="1"/>
    <xf numFmtId="0" fontId="21" fillId="2" borderId="6" xfId="0" applyFont="1" applyFill="1" applyBorder="1" applyProtection="1"/>
    <xf numFmtId="5" fontId="21" fillId="2" borderId="6" xfId="0" applyNumberFormat="1" applyFont="1" applyFill="1" applyBorder="1" applyProtection="1"/>
    <xf numFmtId="44" fontId="21" fillId="2" borderId="6" xfId="0" applyNumberFormat="1" applyFont="1" applyFill="1" applyBorder="1" applyProtection="1"/>
    <xf numFmtId="0" fontId="21" fillId="0" borderId="6" xfId="0" applyFont="1" applyBorder="1" applyAlignment="1" applyProtection="1">
      <alignment horizontal="right"/>
    </xf>
    <xf numFmtId="0" fontId="6" fillId="2" borderId="6" xfId="0" applyFont="1" applyFill="1" applyBorder="1" applyAlignment="1" applyProtection="1">
      <alignment horizontal="center"/>
    </xf>
    <xf numFmtId="0" fontId="22" fillId="0" borderId="6" xfId="0" applyFont="1" applyBorder="1" applyAlignment="1" applyProtection="1">
      <alignment horizontal="center"/>
    </xf>
    <xf numFmtId="0" fontId="17" fillId="2" borderId="6" xfId="0" applyFont="1" applyFill="1" applyBorder="1" applyProtection="1"/>
    <xf numFmtId="44" fontId="17" fillId="2" borderId="6" xfId="0" applyNumberFormat="1" applyFont="1" applyFill="1" applyBorder="1" applyAlignment="1" applyProtection="1">
      <alignment horizontal="right"/>
    </xf>
    <xf numFmtId="44" fontId="97" fillId="2" borderId="6" xfId="0" applyNumberFormat="1" applyFont="1" applyFill="1" applyBorder="1" applyProtection="1"/>
    <xf numFmtId="0" fontId="97" fillId="2" borderId="6" xfId="0" applyFont="1" applyFill="1" applyBorder="1" applyProtection="1"/>
    <xf numFmtId="170" fontId="97" fillId="2" borderId="6" xfId="64" applyNumberFormat="1" applyFont="1" applyFill="1" applyBorder="1" applyAlignment="1" applyProtection="1">
      <alignment horizontal="left"/>
    </xf>
    <xf numFmtId="0" fontId="60" fillId="0" borderId="0" xfId="415" applyFont="1" applyFill="1"/>
    <xf numFmtId="0" fontId="4" fillId="0" borderId="0" xfId="415" applyFill="1"/>
    <xf numFmtId="0" fontId="4" fillId="0" borderId="35" xfId="415" applyFill="1" applyBorder="1"/>
    <xf numFmtId="0" fontId="4" fillId="0" borderId="0" xfId="415" applyFont="1" applyFill="1"/>
    <xf numFmtId="0" fontId="0" fillId="0" borderId="0" xfId="0"/>
    <xf numFmtId="0" fontId="0" fillId="0" borderId="0" xfId="0"/>
    <xf numFmtId="0" fontId="24" fillId="0" borderId="11" xfId="0" applyFont="1" applyBorder="1" applyAlignment="1">
      <alignment horizontal="left"/>
    </xf>
    <xf numFmtId="0" fontId="0" fillId="0" borderId="0" xfId="0"/>
    <xf numFmtId="0" fontId="4" fillId="0" borderId="6" xfId="415" applyBorder="1"/>
    <xf numFmtId="0" fontId="60" fillId="0" borderId="17" xfId="0" applyFont="1" applyBorder="1" applyAlignment="1">
      <alignment horizontal="center"/>
    </xf>
    <xf numFmtId="0" fontId="9" fillId="0" borderId="17" xfId="165" applyFont="1" applyBorder="1" applyAlignment="1">
      <alignment horizontal="center"/>
    </xf>
    <xf numFmtId="0" fontId="4" fillId="0" borderId="6" xfId="415" applyFill="1" applyBorder="1"/>
    <xf numFmtId="0" fontId="9" fillId="0" borderId="0" xfId="0" applyFont="1" applyFill="1" applyBorder="1" applyAlignment="1">
      <alignment vertical="center"/>
    </xf>
    <xf numFmtId="165" fontId="9" fillId="0" borderId="0" xfId="0" applyNumberFormat="1" applyFont="1" applyFill="1" applyBorder="1" applyProtection="1">
      <protection locked="0"/>
    </xf>
    <xf numFmtId="14" fontId="107" fillId="2" borderId="6" xfId="0" applyNumberFormat="1" applyFont="1" applyFill="1" applyBorder="1" applyAlignment="1" applyProtection="1">
      <alignment horizontal="center"/>
      <protection locked="0"/>
    </xf>
    <xf numFmtId="0" fontId="106" fillId="0" borderId="6" xfId="0" applyFont="1" applyBorder="1" applyAlignment="1" applyProtection="1">
      <alignment horizontal="center"/>
      <protection locked="0"/>
    </xf>
    <xf numFmtId="0" fontId="97" fillId="0" borderId="6" xfId="0" applyFont="1" applyBorder="1" applyAlignment="1" applyProtection="1">
      <alignment horizontal="center" wrapText="1"/>
      <protection locked="0"/>
    </xf>
    <xf numFmtId="0" fontId="127" fillId="0" borderId="6"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4" fillId="62" borderId="0" xfId="0" applyFont="1" applyFill="1" applyAlignment="1">
      <alignment wrapText="1"/>
    </xf>
    <xf numFmtId="44" fontId="0" fillId="62" borderId="0" xfId="0" applyNumberFormat="1" applyFill="1"/>
    <xf numFmtId="0" fontId="4" fillId="62" borderId="0" xfId="0" applyFont="1" applyFill="1"/>
    <xf numFmtId="0" fontId="0" fillId="62" borderId="0" xfId="0" applyFill="1"/>
    <xf numFmtId="5" fontId="0" fillId="62" borderId="0" xfId="0" applyNumberFormat="1" applyFill="1"/>
    <xf numFmtId="37" fontId="18" fillId="0" borderId="29" xfId="460" applyNumberFormat="1" applyFont="1" applyBorder="1" applyAlignment="1" applyProtection="1">
      <alignment horizontal="center"/>
    </xf>
    <xf numFmtId="5" fontId="18" fillId="0" borderId="29" xfId="76" applyNumberFormat="1" applyFont="1" applyBorder="1" applyAlignment="1" applyProtection="1">
      <alignment horizontal="center"/>
    </xf>
    <xf numFmtId="0" fontId="10" fillId="0" borderId="6" xfId="0" applyFont="1" applyFill="1" applyBorder="1" applyAlignment="1">
      <alignment horizontal="center" vertical="center" wrapText="1"/>
    </xf>
    <xf numFmtId="0" fontId="9" fillId="38" borderId="0" xfId="249" applyFont="1" applyFill="1" applyBorder="1" applyAlignment="1">
      <alignment vertical="center"/>
    </xf>
    <xf numFmtId="0" fontId="13" fillId="38" borderId="0" xfId="249" applyFont="1" applyFill="1" applyBorder="1" applyAlignment="1">
      <alignment vertical="center"/>
    </xf>
    <xf numFmtId="0" fontId="9" fillId="38" borderId="0" xfId="249" applyFont="1" applyFill="1" applyBorder="1" applyAlignment="1">
      <alignment horizontal="center" vertical="center"/>
    </xf>
    <xf numFmtId="5" fontId="18" fillId="0" borderId="29" xfId="76" applyNumberFormat="1" applyFont="1" applyBorder="1" applyAlignment="1" applyProtection="1">
      <alignment horizontal="center"/>
      <protection locked="0"/>
    </xf>
    <xf numFmtId="0" fontId="9" fillId="0" borderId="17" xfId="165" applyFont="1" applyBorder="1" applyAlignment="1" applyProtection="1">
      <alignment horizontal="center"/>
      <protection locked="0"/>
    </xf>
    <xf numFmtId="0" fontId="10" fillId="0" borderId="0" xfId="165" applyFont="1" applyAlignment="1" applyProtection="1">
      <alignment horizontal="right"/>
      <protection locked="0"/>
    </xf>
    <xf numFmtId="0" fontId="9" fillId="0" borderId="17" xfId="165" applyFont="1" applyBorder="1" applyAlignment="1" applyProtection="1">
      <alignment horizontal="left"/>
      <protection locked="0"/>
    </xf>
    <xf numFmtId="42" fontId="6" fillId="2" borderId="6" xfId="359" applyNumberFormat="1" applyFont="1" applyFill="1" applyBorder="1" applyAlignment="1" applyProtection="1">
      <alignment horizontal="right"/>
    </xf>
    <xf numFmtId="44" fontId="97" fillId="2" borderId="6" xfId="0" applyNumberFormat="1" applyFont="1" applyFill="1" applyBorder="1" applyAlignment="1" applyProtection="1">
      <alignment horizontal="right"/>
      <protection locked="0"/>
    </xf>
    <xf numFmtId="0" fontId="21" fillId="2" borderId="6" xfId="0" applyFont="1" applyFill="1" applyBorder="1" applyAlignment="1" applyProtection="1">
      <alignment wrapText="1"/>
    </xf>
    <xf numFmtId="0" fontId="17" fillId="2" borderId="6" xfId="0" applyFont="1" applyFill="1" applyBorder="1" applyAlignment="1" applyProtection="1">
      <alignment wrapText="1"/>
    </xf>
    <xf numFmtId="167" fontId="13" fillId="0" borderId="46" xfId="457" applyNumberFormat="1" applyFont="1" applyFill="1" applyBorder="1" applyAlignment="1" applyProtection="1">
      <alignment wrapText="1"/>
    </xf>
    <xf numFmtId="167" fontId="13" fillId="0" borderId="45" xfId="457" applyNumberFormat="1" applyFont="1" applyFill="1" applyBorder="1" applyAlignment="1" applyProtection="1">
      <alignment wrapText="1"/>
    </xf>
    <xf numFmtId="167" fontId="13" fillId="0" borderId="43" xfId="457" applyNumberFormat="1" applyFont="1" applyFill="1" applyBorder="1" applyAlignment="1" applyProtection="1">
      <alignment horizontal="left" wrapText="1"/>
    </xf>
    <xf numFmtId="167" fontId="13" fillId="0" borderId="44" xfId="457" applyNumberFormat="1" applyFont="1" applyFill="1" applyBorder="1" applyAlignment="1" applyProtection="1">
      <alignment horizontal="left" wrapText="1"/>
    </xf>
    <xf numFmtId="0" fontId="97" fillId="2" borderId="6" xfId="0" applyFont="1" applyFill="1" applyBorder="1" applyAlignment="1" applyProtection="1">
      <alignment wrapText="1"/>
    </xf>
    <xf numFmtId="0" fontId="21" fillId="2" borderId="6" xfId="0" applyFont="1" applyFill="1" applyBorder="1" applyAlignment="1" applyProtection="1">
      <alignment horizontal="left" wrapText="1"/>
    </xf>
    <xf numFmtId="0" fontId="21" fillId="2" borderId="6" xfId="0" applyFont="1" applyFill="1" applyBorder="1" applyAlignment="1" applyProtection="1">
      <alignment horizontal="fill" wrapText="1"/>
    </xf>
    <xf numFmtId="0" fontId="21" fillId="0" borderId="6" xfId="0" applyFont="1" applyBorder="1" applyAlignment="1" applyProtection="1">
      <alignment wrapText="1"/>
    </xf>
    <xf numFmtId="0" fontId="17" fillId="0" borderId="6" xfId="0" applyFont="1" applyBorder="1" applyAlignment="1" applyProtection="1">
      <alignment wrapText="1"/>
    </xf>
    <xf numFmtId="9" fontId="17" fillId="0" borderId="6" xfId="0" applyNumberFormat="1" applyFont="1" applyBorder="1" applyProtection="1"/>
    <xf numFmtId="9" fontId="102" fillId="0" borderId="6" xfId="0" applyNumberFormat="1" applyFont="1" applyFill="1" applyBorder="1" applyAlignment="1">
      <alignment vertical="center"/>
    </xf>
    <xf numFmtId="166" fontId="13" fillId="0" borderId="6" xfId="457" applyNumberFormat="1" applyFill="1" applyBorder="1" applyAlignment="1" applyProtection="1">
      <alignment horizontal="left"/>
      <protection locked="0"/>
    </xf>
    <xf numFmtId="168" fontId="13" fillId="0" borderId="6" xfId="457" applyNumberFormat="1" applyFill="1" applyBorder="1" applyAlignment="1" applyProtection="1">
      <alignment horizontal="left"/>
      <protection locked="0"/>
    </xf>
    <xf numFmtId="0" fontId="24" fillId="0" borderId="11" xfId="0" applyFont="1" applyFill="1" applyBorder="1" applyAlignment="1">
      <alignment horizontal="center"/>
    </xf>
    <xf numFmtId="0" fontId="13" fillId="0" borderId="6" xfId="457" applyFill="1" applyBorder="1" applyAlignment="1" applyProtection="1">
      <alignment horizontal="left"/>
      <protection locked="0"/>
    </xf>
    <xf numFmtId="42" fontId="13" fillId="0" borderId="6" xfId="97" applyNumberFormat="1" applyFont="1" applyFill="1" applyBorder="1" applyAlignment="1" applyProtection="1">
      <alignment horizontal="left"/>
      <protection locked="0"/>
    </xf>
    <xf numFmtId="166" fontId="13" fillId="0" borderId="6" xfId="457" applyNumberFormat="1" applyFill="1" applyBorder="1" applyAlignment="1" applyProtection="1">
      <alignment horizontal="center"/>
      <protection locked="0"/>
    </xf>
    <xf numFmtId="0" fontId="24" fillId="0" borderId="11" xfId="0" applyFont="1" applyFill="1" applyBorder="1" applyAlignment="1">
      <alignment horizontal="left"/>
    </xf>
    <xf numFmtId="170" fontId="24" fillId="0" borderId="11" xfId="76" applyNumberFormat="1" applyFont="1" applyFill="1" applyBorder="1" applyAlignment="1">
      <alignment horizontal="left"/>
    </xf>
    <xf numFmtId="3" fontId="30" fillId="0" borderId="12" xfId="0" applyNumberFormat="1" applyFont="1" applyFill="1" applyBorder="1"/>
    <xf numFmtId="0" fontId="24" fillId="0" borderId="6" xfId="0" applyFont="1" applyFill="1" applyBorder="1" applyAlignment="1">
      <alignment horizontal="center"/>
    </xf>
    <xf numFmtId="170" fontId="24" fillId="0" borderId="6" xfId="76" applyNumberFormat="1" applyFont="1" applyFill="1" applyBorder="1" applyAlignment="1">
      <alignment horizontal="left"/>
    </xf>
    <xf numFmtId="3" fontId="30" fillId="0" borderId="13" xfId="0" applyNumberFormat="1" applyFont="1" applyFill="1" applyBorder="1"/>
    <xf numFmtId="0" fontId="24" fillId="0" borderId="6" xfId="0" applyFont="1" applyFill="1" applyBorder="1" applyAlignment="1">
      <alignment horizontal="left"/>
    </xf>
    <xf numFmtId="0" fontId="95" fillId="0" borderId="11" xfId="0" applyFont="1" applyFill="1" applyBorder="1" applyAlignment="1">
      <alignment horizontal="center"/>
    </xf>
    <xf numFmtId="170" fontId="24" fillId="0" borderId="11" xfId="64" applyNumberFormat="1" applyFont="1" applyFill="1" applyBorder="1" applyAlignment="1">
      <alignment horizontal="left"/>
    </xf>
    <xf numFmtId="0" fontId="30" fillId="0" borderId="12" xfId="0" applyFont="1" applyFill="1" applyBorder="1"/>
    <xf numFmtId="0" fontId="30" fillId="0" borderId="13" xfId="0" applyFont="1" applyFill="1" applyBorder="1"/>
    <xf numFmtId="0" fontId="24" fillId="0" borderId="11" xfId="0" applyFont="1" applyFill="1" applyBorder="1" applyAlignment="1">
      <alignment horizontal="right"/>
    </xf>
    <xf numFmtId="0" fontId="24" fillId="0" borderId="6" xfId="0" applyFont="1" applyFill="1" applyBorder="1" applyAlignment="1">
      <alignment horizontal="right"/>
    </xf>
    <xf numFmtId="170" fontId="24" fillId="0" borderId="6" xfId="64" applyNumberFormat="1" applyFont="1" applyFill="1" applyBorder="1" applyAlignment="1">
      <alignment horizontal="left"/>
    </xf>
    <xf numFmtId="0" fontId="52" fillId="0" borderId="0" xfId="248" applyFont="1" applyAlignment="1" applyProtection="1">
      <alignment horizontal="center"/>
    </xf>
    <xf numFmtId="0" fontId="17" fillId="0" borderId="0" xfId="0" applyFont="1" applyBorder="1" applyProtection="1">
      <protection locked="0"/>
    </xf>
    <xf numFmtId="0" fontId="17" fillId="0" borderId="0" xfId="0" applyFont="1" applyProtection="1">
      <protection locked="0"/>
    </xf>
    <xf numFmtId="0" fontId="4" fillId="0" borderId="0" xfId="248" applyFont="1"/>
    <xf numFmtId="0" fontId="17" fillId="0" borderId="22" xfId="248" applyFont="1" applyFill="1" applyBorder="1" applyAlignment="1">
      <alignment vertical="top" wrapText="1"/>
    </xf>
    <xf numFmtId="170" fontId="0" fillId="0" borderId="0" xfId="0" applyNumberFormat="1"/>
    <xf numFmtId="7" fontId="0" fillId="0" borderId="0" xfId="0" applyNumberFormat="1"/>
    <xf numFmtId="0" fontId="4" fillId="0" borderId="0" xfId="0" applyFont="1" applyFill="1"/>
    <xf numFmtId="0" fontId="28" fillId="0" borderId="5" xfId="0" applyFont="1" applyFill="1" applyBorder="1" applyAlignment="1" applyProtection="1">
      <alignment horizontal="center"/>
      <protection locked="0"/>
    </xf>
    <xf numFmtId="0" fontId="17" fillId="0" borderId="6" xfId="0" applyFont="1" applyBorder="1" applyProtection="1">
      <protection locked="0"/>
    </xf>
    <xf numFmtId="0" fontId="4" fillId="0" borderId="0" xfId="248" applyFont="1" applyFill="1"/>
    <xf numFmtId="0" fontId="6" fillId="2" borderId="6" xfId="0" applyFont="1" applyFill="1" applyBorder="1" applyAlignment="1" applyProtection="1">
      <alignment horizontal="center" wrapText="1"/>
      <protection locked="0"/>
    </xf>
    <xf numFmtId="170" fontId="9" fillId="0" borderId="6" xfId="76" applyNumberFormat="1" applyFont="1" applyFill="1" applyBorder="1" applyAlignment="1" applyProtection="1">
      <alignment horizontal="center" vertical="center"/>
      <protection locked="0"/>
    </xf>
    <xf numFmtId="170" fontId="9" fillId="0" borderId="6" xfId="76" applyNumberFormat="1" applyFont="1" applyFill="1" applyBorder="1" applyAlignment="1" applyProtection="1">
      <alignment vertical="center"/>
      <protection locked="0"/>
    </xf>
    <xf numFmtId="0" fontId="9" fillId="0" borderId="6" xfId="0" applyFont="1" applyFill="1" applyBorder="1" applyAlignment="1" applyProtection="1">
      <alignment vertical="center" wrapText="1"/>
      <protection locked="0"/>
    </xf>
    <xf numFmtId="37" fontId="18" fillId="0" borderId="6" xfId="460" applyNumberFormat="1" applyFont="1" applyBorder="1" applyAlignment="1" applyProtection="1">
      <alignment horizontal="center"/>
      <protection locked="0"/>
    </xf>
    <xf numFmtId="170" fontId="9" fillId="0" borderId="5" xfId="76" applyNumberFormat="1" applyFont="1" applyFill="1" applyBorder="1" applyAlignment="1" applyProtection="1">
      <alignment horizontal="center" vertical="center"/>
    </xf>
    <xf numFmtId="170" fontId="9" fillId="0" borderId="29" xfId="76" applyNumberFormat="1" applyFont="1" applyFill="1" applyBorder="1" applyAlignment="1" applyProtection="1">
      <alignment horizontal="center" vertical="center"/>
    </xf>
    <xf numFmtId="170" fontId="9" fillId="0" borderId="5" xfId="76" applyNumberFormat="1" applyFont="1" applyFill="1" applyBorder="1" applyAlignment="1" applyProtection="1">
      <alignment vertical="center"/>
    </xf>
    <xf numFmtId="170" fontId="9" fillId="0" borderId="29" xfId="76" applyNumberFormat="1" applyFont="1" applyFill="1" applyBorder="1" applyAlignment="1" applyProtection="1">
      <alignment vertical="center"/>
    </xf>
    <xf numFmtId="0" fontId="4" fillId="0" borderId="0" xfId="752"/>
    <xf numFmtId="0" fontId="132" fillId="0" borderId="0" xfId="752" applyFont="1" applyAlignment="1">
      <alignment horizontal="center"/>
    </xf>
    <xf numFmtId="0" fontId="132" fillId="0" borderId="17" xfId="752" applyFont="1" applyBorder="1" applyAlignment="1">
      <alignment horizontal="center"/>
    </xf>
    <xf numFmtId="0" fontId="133" fillId="63" borderId="30" xfId="752" applyFont="1" applyFill="1" applyBorder="1" applyAlignment="1">
      <alignment horizontal="center"/>
    </xf>
    <xf numFmtId="0" fontId="133" fillId="63" borderId="2" xfId="752" applyFont="1" applyFill="1" applyBorder="1" applyAlignment="1">
      <alignment horizontal="left"/>
    </xf>
    <xf numFmtId="0" fontId="4" fillId="63" borderId="41" xfId="752" applyFill="1" applyBorder="1"/>
    <xf numFmtId="0" fontId="134" fillId="0" borderId="34" xfId="752" applyFont="1" applyBorder="1" applyAlignment="1">
      <alignment wrapText="1"/>
    </xf>
    <xf numFmtId="0" fontId="4" fillId="0" borderId="6" xfId="752" applyBorder="1"/>
    <xf numFmtId="0" fontId="134" fillId="0" borderId="49" xfId="752" applyFont="1" applyBorder="1" applyAlignment="1">
      <alignment vertical="center" wrapText="1"/>
    </xf>
    <xf numFmtId="0" fontId="4" fillId="0" borderId="11" xfId="752" applyBorder="1"/>
    <xf numFmtId="0" fontId="134" fillId="0" borderId="49" xfId="752" applyFont="1" applyBorder="1"/>
    <xf numFmtId="0" fontId="133" fillId="63" borderId="30" xfId="752" applyFont="1" applyFill="1" applyBorder="1" applyAlignment="1">
      <alignment horizontal="left"/>
    </xf>
    <xf numFmtId="0" fontId="4" fillId="63" borderId="31" xfId="752" applyFill="1" applyBorder="1"/>
    <xf numFmtId="0" fontId="4" fillId="0" borderId="71" xfId="752" applyBorder="1"/>
    <xf numFmtId="0" fontId="134" fillId="0" borderId="49" xfId="752" applyFont="1" applyBorder="1" applyAlignment="1">
      <alignment wrapText="1"/>
    </xf>
    <xf numFmtId="0" fontId="17" fillId="0" borderId="6" xfId="0" applyFont="1" applyBorder="1"/>
    <xf numFmtId="0" fontId="17" fillId="0" borderId="6" xfId="0" applyFont="1" applyFill="1" applyBorder="1"/>
    <xf numFmtId="0" fontId="17" fillId="0" borderId="0" xfId="0" applyFont="1" applyBorder="1" applyAlignment="1" applyProtection="1">
      <alignment horizontal="right"/>
      <protection locked="0"/>
    </xf>
    <xf numFmtId="165" fontId="9" fillId="0" borderId="3" xfId="0" applyNumberFormat="1" applyFont="1" applyFill="1" applyBorder="1" applyProtection="1">
      <protection locked="0"/>
    </xf>
    <xf numFmtId="0" fontId="24" fillId="0" borderId="13" xfId="0" applyFont="1" applyFill="1" applyBorder="1" applyAlignment="1">
      <alignment horizontal="left"/>
    </xf>
    <xf numFmtId="0" fontId="24" fillId="0" borderId="11" xfId="0" quotePrefix="1" applyFont="1" applyFill="1" applyBorder="1" applyAlignment="1">
      <alignment horizontal="center"/>
    </xf>
    <xf numFmtId="0" fontId="17" fillId="0" borderId="0" xfId="982" applyNumberFormat="1" applyFont="1" applyFill="1"/>
    <xf numFmtId="0" fontId="24" fillId="0" borderId="70" xfId="0" applyFont="1" applyFill="1" applyBorder="1" applyAlignment="1">
      <alignment horizontal="left"/>
    </xf>
    <xf numFmtId="170" fontId="24" fillId="0" borderId="70" xfId="76" applyNumberFormat="1" applyFont="1" applyFill="1" applyBorder="1" applyAlignment="1">
      <alignment horizontal="left"/>
    </xf>
    <xf numFmtId="0" fontId="17" fillId="0" borderId="6" xfId="982" applyNumberFormat="1" applyFont="1" applyFill="1" applyBorder="1"/>
    <xf numFmtId="37" fontId="17" fillId="0" borderId="6" xfId="982" applyFont="1" applyFill="1" applyBorder="1"/>
    <xf numFmtId="0" fontId="17" fillId="0" borderId="6" xfId="982" applyNumberFormat="1" applyFont="1" applyFill="1" applyBorder="1" applyAlignment="1">
      <alignment horizontal="left"/>
    </xf>
    <xf numFmtId="7" fontId="17" fillId="0" borderId="6" xfId="982" applyNumberFormat="1" applyFont="1" applyFill="1" applyBorder="1"/>
    <xf numFmtId="7" fontId="17" fillId="0" borderId="11" xfId="982" applyNumberFormat="1" applyFont="1" applyFill="1" applyBorder="1"/>
    <xf numFmtId="0" fontId="17" fillId="0" borderId="6" xfId="0" applyNumberFormat="1" applyFont="1" applyFill="1" applyBorder="1" applyAlignment="1">
      <alignment horizontal="left"/>
    </xf>
    <xf numFmtId="7" fontId="17" fillId="0" borderId="6" xfId="0" applyNumberFormat="1" applyFont="1" applyFill="1" applyBorder="1"/>
    <xf numFmtId="0" fontId="17" fillId="0" borderId="11" xfId="0" applyFont="1" applyFill="1" applyBorder="1"/>
    <xf numFmtId="0" fontId="17" fillId="0" borderId="11" xfId="0" applyNumberFormat="1" applyFont="1" applyFill="1" applyBorder="1" applyAlignment="1">
      <alignment horizontal="left"/>
    </xf>
    <xf numFmtId="7" fontId="17" fillId="0" borderId="11" xfId="0" applyNumberFormat="1" applyFont="1" applyFill="1" applyBorder="1"/>
    <xf numFmtId="0" fontId="24" fillId="0" borderId="49" xfId="0" applyFont="1" applyFill="1" applyBorder="1" applyAlignment="1">
      <alignment horizontal="center"/>
    </xf>
    <xf numFmtId="0" fontId="13" fillId="0" borderId="6" xfId="457" applyFill="1" applyBorder="1" applyAlignment="1" applyProtection="1">
      <alignment horizontal="left"/>
    </xf>
    <xf numFmtId="42" fontId="13" fillId="0" borderId="6" xfId="89" applyNumberFormat="1" applyFont="1" applyFill="1" applyBorder="1" applyAlignment="1" applyProtection="1">
      <alignment horizontal="left"/>
      <protection locked="0"/>
    </xf>
    <xf numFmtId="0" fontId="36" fillId="0" borderId="0" xfId="0" applyFont="1" applyFill="1" applyAlignment="1" applyProtection="1">
      <alignment horizontal="left"/>
    </xf>
    <xf numFmtId="0" fontId="4" fillId="0" borderId="3" xfId="415" applyFill="1" applyBorder="1"/>
    <xf numFmtId="0" fontId="4" fillId="0" borderId="35" xfId="415" applyFont="1" applyFill="1" applyBorder="1"/>
    <xf numFmtId="0" fontId="0" fillId="0" borderId="3" xfId="0" applyFill="1" applyBorder="1"/>
    <xf numFmtId="0" fontId="60" fillId="0" borderId="0" xfId="0" applyFont="1" applyFill="1" applyAlignment="1"/>
    <xf numFmtId="0" fontId="60" fillId="0" borderId="0" xfId="0" applyFont="1" applyFill="1"/>
    <xf numFmtId="0" fontId="9" fillId="0" borderId="35" xfId="0" applyFont="1" applyBorder="1" applyAlignment="1">
      <alignment horizontal="left"/>
    </xf>
    <xf numFmtId="0" fontId="13" fillId="0" borderId="47" xfId="0" applyFont="1" applyBorder="1" applyAlignment="1"/>
    <xf numFmtId="0" fontId="13" fillId="0" borderId="4" xfId="0" applyFont="1" applyBorder="1" applyAlignment="1"/>
    <xf numFmtId="0" fontId="13" fillId="0" borderId="50" xfId="0" applyFont="1" applyBorder="1" applyAlignment="1"/>
    <xf numFmtId="0" fontId="13" fillId="0" borderId="48" xfId="0" applyFont="1" applyBorder="1" applyAlignment="1"/>
    <xf numFmtId="0" fontId="13" fillId="0" borderId="0" xfId="0" applyFont="1" applyBorder="1" applyAlignment="1"/>
    <xf numFmtId="0" fontId="13" fillId="0" borderId="23" xfId="0" applyFont="1" applyBorder="1" applyAlignment="1"/>
    <xf numFmtId="0" fontId="13" fillId="0" borderId="49" xfId="0" applyFont="1" applyBorder="1" applyAlignment="1"/>
    <xf numFmtId="0" fontId="13" fillId="0" borderId="3" xfId="0" applyFont="1" applyBorder="1" applyAlignment="1"/>
    <xf numFmtId="0" fontId="13" fillId="0" borderId="51" xfId="0" applyFont="1" applyBorder="1" applyAlignment="1"/>
    <xf numFmtId="0" fontId="9" fillId="0" borderId="0" xfId="0" applyFont="1" applyBorder="1" applyAlignment="1"/>
    <xf numFmtId="0" fontId="9" fillId="0" borderId="3" xfId="0" applyFont="1" applyBorder="1" applyAlignment="1">
      <alignment horizontal="left"/>
    </xf>
    <xf numFmtId="0" fontId="9" fillId="0" borderId="0" xfId="0" applyFont="1" applyBorder="1" applyAlignment="1">
      <alignment wrapText="1"/>
    </xf>
    <xf numFmtId="0" fontId="0" fillId="0" borderId="0" xfId="0" applyAlignment="1"/>
    <xf numFmtId="0" fontId="31" fillId="0" borderId="0" xfId="0" applyFont="1" applyAlignment="1" applyProtection="1">
      <alignment horizontal="center" wrapText="1"/>
    </xf>
    <xf numFmtId="0" fontId="0" fillId="0" borderId="0" xfId="0" applyAlignment="1">
      <alignment horizontal="center" wrapText="1"/>
    </xf>
    <xf numFmtId="0" fontId="35" fillId="3" borderId="16" xfId="0" applyFont="1" applyFill="1" applyBorder="1" applyAlignment="1">
      <alignment horizontal="left" wrapText="1"/>
    </xf>
    <xf numFmtId="0" fontId="35" fillId="3" borderId="30" xfId="0" applyFont="1" applyFill="1" applyBorder="1" applyAlignment="1">
      <alignment horizontal="left" wrapText="1"/>
    </xf>
    <xf numFmtId="0" fontId="24" fillId="0" borderId="30" xfId="0" applyFont="1" applyBorder="1" applyAlignment="1">
      <alignment wrapText="1"/>
    </xf>
    <xf numFmtId="0" fontId="24" fillId="0" borderId="31" xfId="0" applyFont="1" applyBorder="1" applyAlignment="1">
      <alignment wrapText="1"/>
    </xf>
    <xf numFmtId="0" fontId="24" fillId="0" borderId="41" xfId="0" applyFont="1" applyBorder="1" applyAlignment="1">
      <alignment wrapText="1"/>
    </xf>
    <xf numFmtId="0" fontId="24" fillId="4" borderId="20" xfId="165" applyFont="1" applyFill="1" applyBorder="1" applyAlignment="1" applyProtection="1">
      <alignment wrapText="1"/>
    </xf>
    <xf numFmtId="0" fontId="4" fillId="0" borderId="1" xfId="165" applyBorder="1" applyAlignment="1">
      <alignment wrapText="1"/>
    </xf>
    <xf numFmtId="0" fontId="4" fillId="0" borderId="33" xfId="165" applyBorder="1" applyAlignment="1">
      <alignment wrapText="1"/>
    </xf>
    <xf numFmtId="0" fontId="36" fillId="3" borderId="30" xfId="0" applyFont="1" applyFill="1" applyBorder="1" applyAlignment="1">
      <alignment horizontal="left" wrapText="1"/>
    </xf>
    <xf numFmtId="0" fontId="0" fillId="0" borderId="30" xfId="0" applyBorder="1" applyAlignment="1">
      <alignment wrapText="1"/>
    </xf>
    <xf numFmtId="0" fontId="0" fillId="0" borderId="31" xfId="0" applyBorder="1" applyAlignment="1">
      <alignment wrapText="1"/>
    </xf>
    <xf numFmtId="0" fontId="24" fillId="3" borderId="30" xfId="0" applyFont="1" applyFill="1" applyBorder="1" applyAlignment="1">
      <alignment wrapText="1"/>
    </xf>
    <xf numFmtId="0" fontId="24" fillId="4" borderId="19" xfId="165" applyFont="1" applyFill="1" applyBorder="1" applyAlignment="1" applyProtection="1">
      <alignment wrapText="1"/>
    </xf>
    <xf numFmtId="0" fontId="4" fillId="0" borderId="0" xfId="165" applyAlignment="1">
      <alignment wrapText="1"/>
    </xf>
    <xf numFmtId="0" fontId="4" fillId="0" borderId="32" xfId="165" applyBorder="1" applyAlignment="1">
      <alignment wrapText="1"/>
    </xf>
    <xf numFmtId="0" fontId="33" fillId="4" borderId="18" xfId="165" applyFont="1" applyFill="1" applyBorder="1" applyAlignment="1" applyProtection="1">
      <alignment horizontal="left"/>
    </xf>
    <xf numFmtId="0" fontId="4" fillId="0" borderId="2" xfId="165" applyBorder="1"/>
    <xf numFmtId="166" fontId="37" fillId="0" borderId="0" xfId="457" applyNumberFormat="1" applyFont="1" applyAlignment="1" applyProtection="1">
      <alignment horizontal="center"/>
    </xf>
    <xf numFmtId="0" fontId="39" fillId="0" borderId="0" xfId="0" applyFont="1" applyFill="1" applyBorder="1" applyAlignment="1" applyProtection="1">
      <alignment horizontal="left" wrapText="1"/>
    </xf>
    <xf numFmtId="0" fontId="0" fillId="0" borderId="0" xfId="0" applyAlignment="1">
      <alignment horizontal="left" wrapText="1"/>
    </xf>
    <xf numFmtId="0" fontId="52" fillId="0" borderId="0" xfId="248" applyFont="1" applyAlignment="1" applyProtection="1">
      <alignment horizontal="center"/>
    </xf>
    <xf numFmtId="0" fontId="4" fillId="0" borderId="6" xfId="415" applyFont="1" applyBorder="1" applyAlignment="1">
      <alignment wrapText="1"/>
    </xf>
    <xf numFmtId="0" fontId="4" fillId="0" borderId="6" xfId="415" applyBorder="1" applyAlignment="1">
      <alignment wrapText="1"/>
    </xf>
    <xf numFmtId="0" fontId="4" fillId="0" borderId="34" xfId="415" applyBorder="1" applyAlignment="1">
      <alignment wrapText="1"/>
    </xf>
    <xf numFmtId="0" fontId="4" fillId="0" borderId="11" xfId="415" applyFont="1" applyBorder="1" applyAlignment="1"/>
    <xf numFmtId="0" fontId="4" fillId="0" borderId="11" xfId="415" applyBorder="1" applyAlignment="1"/>
    <xf numFmtId="0" fontId="60" fillId="0" borderId="0" xfId="415" applyFont="1" applyAlignment="1"/>
    <xf numFmtId="0" fontId="6" fillId="0" borderId="0" xfId="282" applyFont="1" applyAlignment="1">
      <alignment horizontal="center" wrapText="1"/>
    </xf>
    <xf numFmtId="0" fontId="4" fillId="0" borderId="0" xfId="415" applyAlignment="1">
      <alignment wrapText="1"/>
    </xf>
    <xf numFmtId="0" fontId="60" fillId="0" borderId="0" xfId="415" applyFont="1" applyAlignment="1">
      <alignment wrapText="1"/>
    </xf>
    <xf numFmtId="0" fontId="4" fillId="0" borderId="34" xfId="415" applyFont="1" applyBorder="1" applyAlignment="1">
      <alignment wrapText="1"/>
    </xf>
    <xf numFmtId="0" fontId="4" fillId="0" borderId="35" xfId="415" applyBorder="1" applyAlignment="1">
      <alignment wrapText="1"/>
    </xf>
    <xf numFmtId="0" fontId="4" fillId="0" borderId="27" xfId="415" applyBorder="1" applyAlignment="1">
      <alignment wrapText="1"/>
    </xf>
    <xf numFmtId="0" fontId="4" fillId="0" borderId="6" xfId="415" applyFont="1" applyBorder="1" applyAlignment="1"/>
    <xf numFmtId="0" fontId="4" fillId="0" borderId="6" xfId="415" applyBorder="1" applyAlignment="1"/>
    <xf numFmtId="0" fontId="4" fillId="0" borderId="0" xfId="415" applyFont="1" applyAlignment="1">
      <alignment wrapText="1"/>
    </xf>
    <xf numFmtId="0" fontId="60" fillId="0" borderId="16" xfId="415" applyFont="1" applyBorder="1" applyAlignment="1">
      <alignment wrapText="1"/>
    </xf>
    <xf numFmtId="0" fontId="60" fillId="0" borderId="30" xfId="415" applyFont="1" applyBorder="1" applyAlignment="1">
      <alignment wrapText="1"/>
    </xf>
    <xf numFmtId="0" fontId="60" fillId="0" borderId="31" xfId="415" applyFont="1" applyBorder="1" applyAlignment="1">
      <alignment wrapText="1"/>
    </xf>
    <xf numFmtId="0" fontId="60" fillId="0" borderId="0" xfId="415" applyFont="1" applyFill="1" applyAlignment="1">
      <alignment wrapText="1"/>
    </xf>
    <xf numFmtId="0" fontId="6" fillId="0" borderId="0" xfId="282" applyFont="1" applyAlignment="1">
      <alignment horizontal="center"/>
    </xf>
    <xf numFmtId="0" fontId="4" fillId="0" borderId="0" xfId="415" applyAlignment="1"/>
    <xf numFmtId="0" fontId="60" fillId="0" borderId="6" xfId="415" applyFont="1" applyBorder="1" applyAlignment="1"/>
    <xf numFmtId="0" fontId="4" fillId="0" borderId="0" xfId="415" applyFont="1" applyAlignment="1"/>
    <xf numFmtId="0" fontId="131" fillId="0" borderId="0" xfId="752" applyFont="1" applyAlignment="1">
      <alignment horizontal="center"/>
    </xf>
    <xf numFmtId="0" fontId="133" fillId="0" borderId="1" xfId="752" applyFont="1" applyBorder="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4" xfId="0" applyFont="1" applyFill="1" applyBorder="1" applyAlignment="1">
      <alignment vertical="center"/>
    </xf>
    <xf numFmtId="0" fontId="9" fillId="0" borderId="3" xfId="0" applyFont="1" applyFill="1" applyBorder="1" applyAlignment="1">
      <alignment vertical="center"/>
    </xf>
    <xf numFmtId="0" fontId="9" fillId="0" borderId="34" xfId="248" applyFont="1" applyFill="1" applyBorder="1" applyAlignment="1">
      <alignment horizontal="center" vertical="center"/>
    </xf>
    <xf numFmtId="0" fontId="9" fillId="0" borderId="27" xfId="248" applyFont="1" applyFill="1" applyBorder="1" applyAlignment="1">
      <alignment horizontal="center" vertical="center"/>
    </xf>
    <xf numFmtId="0" fontId="9" fillId="3" borderId="34" xfId="248" applyFont="1" applyFill="1" applyBorder="1" applyAlignment="1">
      <alignment vertical="center"/>
    </xf>
    <xf numFmtId="0" fontId="9" fillId="3" borderId="35" xfId="248" applyFont="1" applyFill="1" applyBorder="1" applyAlignment="1">
      <alignment vertical="center"/>
    </xf>
    <xf numFmtId="0" fontId="9" fillId="3" borderId="27" xfId="248" applyFont="1" applyFill="1" applyBorder="1" applyAlignment="1">
      <alignment vertical="center"/>
    </xf>
    <xf numFmtId="0" fontId="10" fillId="3" borderId="34" xfId="248" applyFont="1" applyFill="1" applyBorder="1" applyAlignment="1">
      <alignment horizontal="center" vertical="center"/>
    </xf>
    <xf numFmtId="0" fontId="10" fillId="3" borderId="27" xfId="248" applyFont="1" applyFill="1" applyBorder="1" applyAlignment="1">
      <alignment horizontal="center" vertical="center"/>
    </xf>
    <xf numFmtId="0" fontId="9" fillId="0" borderId="34" xfId="248" applyFont="1" applyFill="1" applyBorder="1" applyAlignment="1">
      <alignment vertical="center"/>
    </xf>
    <xf numFmtId="0" fontId="9" fillId="0" borderId="35" xfId="248" applyFont="1" applyFill="1" applyBorder="1" applyAlignment="1">
      <alignment vertical="center"/>
    </xf>
    <xf numFmtId="0" fontId="9" fillId="0" borderId="27" xfId="248" applyFont="1" applyFill="1" applyBorder="1" applyAlignment="1">
      <alignment vertical="center"/>
    </xf>
    <xf numFmtId="0" fontId="6" fillId="0" borderId="0" xfId="248" applyFont="1" applyFill="1" applyAlignment="1">
      <alignment horizontal="center"/>
    </xf>
    <xf numFmtId="0" fontId="6" fillId="0" borderId="0" xfId="248" applyFont="1" applyFill="1" applyAlignment="1">
      <alignment horizontal="left"/>
    </xf>
    <xf numFmtId="0" fontId="9" fillId="38" borderId="34" xfId="249" applyFont="1" applyFill="1" applyBorder="1" applyAlignment="1">
      <alignment horizontal="center" vertical="center"/>
    </xf>
    <xf numFmtId="0" fontId="9" fillId="38" borderId="27" xfId="249" applyFont="1" applyFill="1" applyBorder="1" applyAlignment="1">
      <alignment horizontal="center" vertical="center"/>
    </xf>
    <xf numFmtId="0" fontId="10" fillId="0" borderId="34" xfId="249" applyFont="1" applyFill="1" applyBorder="1" applyAlignment="1">
      <alignment vertical="center"/>
    </xf>
    <xf numFmtId="0" fontId="0" fillId="0" borderId="27" xfId="0" applyBorder="1" applyAlignment="1">
      <alignment vertical="center"/>
    </xf>
    <xf numFmtId="0" fontId="9" fillId="0" borderId="35" xfId="248" applyFont="1" applyFill="1" applyBorder="1" applyAlignment="1">
      <alignment horizontal="left" vertical="center"/>
    </xf>
    <xf numFmtId="0" fontId="9" fillId="0" borderId="27" xfId="248" applyFont="1" applyFill="1" applyBorder="1" applyAlignment="1">
      <alignment horizontal="left" vertical="center"/>
    </xf>
    <xf numFmtId="0" fontId="9" fillId="0" borderId="34" xfId="248" applyFont="1" applyFill="1" applyBorder="1" applyAlignment="1">
      <alignment horizontal="left" vertical="center"/>
    </xf>
    <xf numFmtId="0" fontId="9" fillId="3" borderId="34" xfId="248" applyFont="1" applyFill="1" applyBorder="1" applyAlignment="1">
      <alignment horizontal="center" vertical="center"/>
    </xf>
    <xf numFmtId="0" fontId="9" fillId="3" borderId="27" xfId="248" applyFont="1" applyFill="1" applyBorder="1" applyAlignment="1">
      <alignment horizontal="center" vertical="center"/>
    </xf>
    <xf numFmtId="0" fontId="9" fillId="0" borderId="35" xfId="248" applyFont="1" applyFill="1" applyBorder="1" applyAlignment="1">
      <alignment horizontal="center" vertical="center"/>
    </xf>
    <xf numFmtId="0" fontId="10" fillId="3" borderId="35" xfId="248" applyFont="1" applyFill="1" applyBorder="1" applyAlignment="1">
      <alignment horizontal="center" vertical="center"/>
    </xf>
    <xf numFmtId="0" fontId="9" fillId="0" borderId="34" xfId="250" applyFont="1" applyFill="1" applyBorder="1" applyAlignment="1">
      <alignment vertical="center"/>
    </xf>
    <xf numFmtId="0" fontId="9" fillId="0" borderId="35" xfId="250" applyFont="1" applyFill="1" applyBorder="1" applyAlignment="1">
      <alignment vertical="center"/>
    </xf>
    <xf numFmtId="0" fontId="9" fillId="0" borderId="27" xfId="250" applyFont="1" applyFill="1" applyBorder="1" applyAlignment="1">
      <alignment vertical="center"/>
    </xf>
    <xf numFmtId="0" fontId="9" fillId="0" borderId="34" xfId="248" applyFont="1" applyFill="1" applyBorder="1" applyAlignment="1">
      <alignment vertical="center" wrapText="1"/>
    </xf>
    <xf numFmtId="0" fontId="9" fillId="0" borderId="35" xfId="248" applyFont="1" applyFill="1" applyBorder="1" applyAlignment="1">
      <alignment vertical="center" wrapText="1"/>
    </xf>
    <xf numFmtId="0" fontId="9" fillId="0" borderId="27" xfId="248" applyFont="1" applyFill="1" applyBorder="1" applyAlignment="1">
      <alignment vertical="center" wrapText="1"/>
    </xf>
    <xf numFmtId="0" fontId="9" fillId="0" borderId="34" xfId="0" applyFont="1" applyFill="1" applyBorder="1" applyAlignment="1">
      <alignment horizontal="center" vertical="center"/>
    </xf>
    <xf numFmtId="0" fontId="9" fillId="0" borderId="27" xfId="0" applyFont="1" applyFill="1" applyBorder="1" applyAlignment="1">
      <alignment horizontal="center" vertical="center"/>
    </xf>
    <xf numFmtId="0" fontId="6" fillId="0" borderId="0" xfId="0" applyFont="1" applyFill="1" applyAlignment="1">
      <alignment horizontal="center"/>
    </xf>
    <xf numFmtId="0" fontId="6" fillId="0" borderId="0" xfId="0" applyFont="1" applyFill="1" applyAlignment="1">
      <alignment horizontal="left"/>
    </xf>
    <xf numFmtId="0" fontId="9" fillId="0" borderId="35" xfId="0" applyFont="1" applyFill="1" applyBorder="1" applyAlignment="1">
      <alignment horizontal="center" vertical="center"/>
    </xf>
    <xf numFmtId="0" fontId="9" fillId="0" borderId="23" xfId="0" applyFont="1" applyFill="1" applyBorder="1" applyAlignment="1">
      <alignment vertical="center"/>
    </xf>
    <xf numFmtId="0" fontId="10" fillId="3" borderId="34" xfId="0" applyFont="1" applyFill="1" applyBorder="1" applyAlignment="1">
      <alignment horizontal="center" vertical="center"/>
    </xf>
    <xf numFmtId="0" fontId="10" fillId="3" borderId="27" xfId="0" applyFont="1" applyFill="1" applyBorder="1" applyAlignment="1">
      <alignment horizontal="center" vertical="center"/>
    </xf>
    <xf numFmtId="165" fontId="9" fillId="0" borderId="34" xfId="0" applyNumberFormat="1" applyFont="1" applyFill="1" applyBorder="1" applyAlignment="1">
      <alignment horizontal="center" vertical="center"/>
    </xf>
    <xf numFmtId="165" fontId="9" fillId="0" borderId="35" xfId="0" applyNumberFormat="1" applyFont="1" applyFill="1" applyBorder="1" applyAlignment="1">
      <alignment horizontal="center" vertical="center"/>
    </xf>
    <xf numFmtId="165" fontId="9" fillId="0" borderId="27" xfId="0" applyNumberFormat="1" applyFont="1" applyFill="1" applyBorder="1" applyAlignment="1">
      <alignment horizontal="center" vertical="center"/>
    </xf>
    <xf numFmtId="0" fontId="9" fillId="0" borderId="48" xfId="388" applyFont="1" applyFill="1" applyBorder="1" applyAlignment="1">
      <alignment vertical="center" wrapText="1"/>
    </xf>
    <xf numFmtId="0" fontId="4" fillId="0" borderId="0" xfId="388" applyAlignment="1">
      <alignment vertical="center"/>
    </xf>
    <xf numFmtId="3" fontId="9" fillId="0" borderId="34" xfId="248" applyNumberFormat="1" applyFont="1" applyFill="1" applyBorder="1" applyAlignment="1">
      <alignment horizontal="center" vertical="center"/>
    </xf>
    <xf numFmtId="0" fontId="6" fillId="0" borderId="0" xfId="248" applyFont="1" applyFill="1" applyAlignment="1">
      <alignment horizontal="center" vertical="top"/>
    </xf>
    <xf numFmtId="0" fontId="6" fillId="0" borderId="0" xfId="248" applyFont="1" applyFill="1" applyAlignment="1">
      <alignment horizontal="left" wrapText="1"/>
    </xf>
    <xf numFmtId="0" fontId="9" fillId="0" borderId="3" xfId="248" applyFont="1" applyFill="1" applyBorder="1" applyAlignment="1">
      <alignment vertical="center"/>
    </xf>
    <xf numFmtId="165" fontId="9" fillId="0" borderId="34" xfId="248" applyNumberFormat="1" applyFont="1" applyFill="1" applyBorder="1" applyAlignment="1">
      <alignment horizontal="center" vertical="center"/>
    </xf>
    <xf numFmtId="165" fontId="9" fillId="0" borderId="27" xfId="248" applyNumberFormat="1" applyFont="1" applyFill="1" applyBorder="1" applyAlignment="1">
      <alignment horizontal="center" vertical="center"/>
    </xf>
    <xf numFmtId="0" fontId="9" fillId="0" borderId="4" xfId="248" applyFont="1" applyFill="1" applyBorder="1" applyAlignment="1">
      <alignment horizontal="center" vertical="center"/>
    </xf>
    <xf numFmtId="10" fontId="9" fillId="0" borderId="34" xfId="248" applyNumberFormat="1" applyFont="1" applyFill="1" applyBorder="1" applyAlignment="1">
      <alignment horizontal="center" vertical="center"/>
    </xf>
    <xf numFmtId="10" fontId="9" fillId="0" borderId="27" xfId="248" applyNumberFormat="1" applyFont="1" applyFill="1" applyBorder="1" applyAlignment="1">
      <alignment horizontal="center" vertical="center"/>
    </xf>
    <xf numFmtId="3" fontId="9" fillId="0" borderId="34" xfId="248" applyNumberFormat="1" applyFont="1" applyFill="1" applyBorder="1" applyAlignment="1">
      <alignment vertical="center"/>
    </xf>
    <xf numFmtId="14" fontId="9" fillId="0" borderId="34" xfId="248" applyNumberFormat="1" applyFont="1" applyFill="1" applyBorder="1" applyAlignment="1">
      <alignment vertical="center"/>
    </xf>
    <xf numFmtId="0" fontId="9" fillId="0" borderId="0" xfId="248" applyFont="1" applyFill="1" applyBorder="1" applyAlignment="1">
      <alignment horizontal="left" vertical="center" wrapText="1"/>
    </xf>
    <xf numFmtId="0" fontId="12" fillId="0" borderId="0" xfId="0" applyFont="1" applyAlignment="1">
      <alignment horizontal="left" vertical="center" wrapText="1"/>
    </xf>
    <xf numFmtId="0" fontId="9" fillId="0" borderId="0" xfId="0" applyFont="1" applyAlignment="1">
      <alignment wrapText="1"/>
    </xf>
    <xf numFmtId="0" fontId="6" fillId="0" borderId="0" xfId="0" applyFont="1" applyAlignment="1">
      <alignment horizontal="left"/>
    </xf>
    <xf numFmtId="0" fontId="10" fillId="0" borderId="0" xfId="0" applyFont="1" applyFill="1" applyAlignment="1">
      <alignment horizontal="right"/>
    </xf>
    <xf numFmtId="0" fontId="9" fillId="0" borderId="35" xfId="0" applyFont="1" applyFill="1" applyBorder="1" applyAlignment="1">
      <alignment vertical="center"/>
    </xf>
    <xf numFmtId="0" fontId="76" fillId="0" borderId="0" xfId="147" applyFont="1" applyFill="1" applyAlignment="1">
      <alignment horizontal="center" wrapText="1"/>
    </xf>
    <xf numFmtId="0" fontId="17" fillId="0" borderId="28" xfId="248" applyFont="1" applyFill="1" applyBorder="1" applyAlignment="1">
      <alignment vertical="top" wrapText="1"/>
    </xf>
    <xf numFmtId="0" fontId="17" fillId="0" borderId="22" xfId="248" applyFont="1" applyFill="1" applyBorder="1" applyAlignment="1">
      <alignment vertical="top" wrapText="1"/>
    </xf>
    <xf numFmtId="0" fontId="17" fillId="0" borderId="28" xfId="248" applyFont="1" applyFill="1" applyBorder="1" applyAlignment="1">
      <alignment horizontal="center" vertical="top" wrapText="1"/>
    </xf>
    <xf numFmtId="0" fontId="17" fillId="0" borderId="36" xfId="248" applyFont="1" applyFill="1" applyBorder="1" applyAlignment="1">
      <alignment horizontal="center" vertical="top" wrapText="1"/>
    </xf>
    <xf numFmtId="0" fontId="17" fillId="0" borderId="22" xfId="248" applyFont="1" applyFill="1" applyBorder="1" applyAlignment="1">
      <alignment horizontal="center" vertical="top" wrapText="1"/>
    </xf>
    <xf numFmtId="0" fontId="17" fillId="0" borderId="18" xfId="248" applyFont="1" applyFill="1" applyBorder="1" applyAlignment="1">
      <alignment horizontal="center" vertical="top" wrapText="1"/>
    </xf>
    <xf numFmtId="0" fontId="17" fillId="0" borderId="41" xfId="248" applyFont="1" applyFill="1" applyBorder="1" applyAlignment="1">
      <alignment horizontal="center" vertical="top" wrapText="1"/>
    </xf>
    <xf numFmtId="0" fontId="17" fillId="0" borderId="19" xfId="248" applyFont="1" applyFill="1" applyBorder="1" applyAlignment="1">
      <alignment horizontal="center" vertical="top" wrapText="1"/>
    </xf>
    <xf numFmtId="0" fontId="17" fillId="0" borderId="32" xfId="248" applyFont="1" applyFill="1" applyBorder="1" applyAlignment="1">
      <alignment horizontal="center" vertical="top" wrapText="1"/>
    </xf>
    <xf numFmtId="0" fontId="17" fillId="0" borderId="20" xfId="248" applyFont="1" applyFill="1" applyBorder="1" applyAlignment="1">
      <alignment horizontal="center" vertical="top" wrapText="1"/>
    </xf>
    <xf numFmtId="0" fontId="17" fillId="0" borderId="33" xfId="248" applyFont="1" applyFill="1" applyBorder="1" applyAlignment="1">
      <alignment horizontal="center" vertical="top" wrapText="1"/>
    </xf>
  </cellXfs>
  <cellStyles count="1410">
    <cellStyle name="20% - Accent1" xfId="1" builtinId="30" customBuiltin="1"/>
    <cellStyle name="20% - Accent1 2" xfId="2"/>
    <cellStyle name="20% - Accent1 2 2" xfId="585"/>
    <cellStyle name="20% - Accent1 2 2 2" xfId="944"/>
    <cellStyle name="20% - Accent1 2 2 3" xfId="1200"/>
    <cellStyle name="20% - Accent1 2 3" xfId="480"/>
    <cellStyle name="20% - Accent1 2 3 2" xfId="1106"/>
    <cellStyle name="20% - Accent1 2 4" xfId="663"/>
    <cellStyle name="20% - Accent1 2 5" xfId="1015"/>
    <cellStyle name="20% - Accent1 2 6" xfId="998"/>
    <cellStyle name="20% - Accent1 3" xfId="3"/>
    <cellStyle name="20% - Accent1 3 2" xfId="583"/>
    <cellStyle name="20% - Accent1 3 2 2" xfId="1198"/>
    <cellStyle name="20% - Accent1 3 3" xfId="481"/>
    <cellStyle name="20% - Accent1 3 3 2" xfId="1107"/>
    <cellStyle name="20% - Accent1 3 4" xfId="1016"/>
    <cellStyle name="20% - Accent1 4" xfId="4"/>
    <cellStyle name="20% - Accent1 4 2" xfId="582"/>
    <cellStyle name="20% - Accent1 4 2 2" xfId="1197"/>
    <cellStyle name="20% - Accent1 4 3" xfId="482"/>
    <cellStyle name="20% - Accent1 4 3 2" xfId="1108"/>
    <cellStyle name="20% - Accent1 4 4" xfId="1017"/>
    <cellStyle name="20% - Accent1 5" xfId="563"/>
    <cellStyle name="20% - Accent1 5 2" xfId="1181"/>
    <cellStyle name="20% - Accent1 6" xfId="601"/>
    <cellStyle name="20% - Accent1 6 2" xfId="1216"/>
    <cellStyle name="20% - Accent1 7" xfId="479"/>
    <cellStyle name="20% - Accent1 7 2" xfId="1105"/>
    <cellStyle name="20% - Accent1 8" xfId="1014"/>
    <cellStyle name="20% - Accent1 9" xfId="983"/>
    <cellStyle name="20% - Accent2" xfId="5" builtinId="34" customBuiltin="1"/>
    <cellStyle name="20% - Accent2 2" xfId="6"/>
    <cellStyle name="20% - Accent2 2 2" xfId="598"/>
    <cellStyle name="20% - Accent2 2 2 2" xfId="945"/>
    <cellStyle name="20% - Accent2 2 2 3" xfId="1213"/>
    <cellStyle name="20% - Accent2 2 3" xfId="484"/>
    <cellStyle name="20% - Accent2 2 3 2" xfId="1110"/>
    <cellStyle name="20% - Accent2 2 4" xfId="664"/>
    <cellStyle name="20% - Accent2 2 5" xfId="1019"/>
    <cellStyle name="20% - Accent2 2 6" xfId="1000"/>
    <cellStyle name="20% - Accent2 3" xfId="7"/>
    <cellStyle name="20% - Accent2 3 2" xfId="596"/>
    <cellStyle name="20% - Accent2 3 2 2" xfId="1211"/>
    <cellStyle name="20% - Accent2 3 3" xfId="485"/>
    <cellStyle name="20% - Accent2 3 3 2" xfId="1111"/>
    <cellStyle name="20% - Accent2 3 4" xfId="1020"/>
    <cellStyle name="20% - Accent2 4" xfId="8"/>
    <cellStyle name="20% - Accent2 4 2" xfId="594"/>
    <cellStyle name="20% - Accent2 4 2 2" xfId="1209"/>
    <cellStyle name="20% - Accent2 4 3" xfId="486"/>
    <cellStyle name="20% - Accent2 4 3 2" xfId="1112"/>
    <cellStyle name="20% - Accent2 4 4" xfId="1021"/>
    <cellStyle name="20% - Accent2 5" xfId="565"/>
    <cellStyle name="20% - Accent2 5 2" xfId="1183"/>
    <cellStyle name="20% - Accent2 6" xfId="604"/>
    <cellStyle name="20% - Accent2 6 2" xfId="1219"/>
    <cellStyle name="20% - Accent2 7" xfId="483"/>
    <cellStyle name="20% - Accent2 7 2" xfId="1109"/>
    <cellStyle name="20% - Accent2 8" xfId="1018"/>
    <cellStyle name="20% - Accent2 9" xfId="985"/>
    <cellStyle name="20% - Accent3" xfId="9" builtinId="38" customBuiltin="1"/>
    <cellStyle name="20% - Accent3 2" xfId="10"/>
    <cellStyle name="20% - Accent3 2 2" xfId="593"/>
    <cellStyle name="20% - Accent3 2 2 2" xfId="946"/>
    <cellStyle name="20% - Accent3 2 2 3" xfId="1208"/>
    <cellStyle name="20% - Accent3 2 3" xfId="488"/>
    <cellStyle name="20% - Accent3 2 3 2" xfId="1114"/>
    <cellStyle name="20% - Accent3 2 4" xfId="665"/>
    <cellStyle name="20% - Accent3 2 5" xfId="1023"/>
    <cellStyle name="20% - Accent3 2 6" xfId="1002"/>
    <cellStyle name="20% - Accent3 3" xfId="11"/>
    <cellStyle name="20% - Accent3 3 2" xfId="592"/>
    <cellStyle name="20% - Accent3 3 2 2" xfId="1207"/>
    <cellStyle name="20% - Accent3 3 3" xfId="489"/>
    <cellStyle name="20% - Accent3 3 3 2" xfId="1115"/>
    <cellStyle name="20% - Accent3 3 4" xfId="1024"/>
    <cellStyle name="20% - Accent3 4" xfId="12"/>
    <cellStyle name="20% - Accent3 4 2" xfId="595"/>
    <cellStyle name="20% - Accent3 4 2 2" xfId="1210"/>
    <cellStyle name="20% - Accent3 4 3" xfId="490"/>
    <cellStyle name="20% - Accent3 4 3 2" xfId="1116"/>
    <cellStyle name="20% - Accent3 4 4" xfId="1025"/>
    <cellStyle name="20% - Accent3 5" xfId="567"/>
    <cellStyle name="20% - Accent3 5 2" xfId="1185"/>
    <cellStyle name="20% - Accent3 6" xfId="607"/>
    <cellStyle name="20% - Accent3 6 2" xfId="1222"/>
    <cellStyle name="20% - Accent3 7" xfId="487"/>
    <cellStyle name="20% - Accent3 7 2" xfId="1113"/>
    <cellStyle name="20% - Accent3 8" xfId="1022"/>
    <cellStyle name="20% - Accent3 9" xfId="987"/>
    <cellStyle name="20% - Accent4" xfId="13" builtinId="42" customBuiltin="1"/>
    <cellStyle name="20% - Accent4 2" xfId="14"/>
    <cellStyle name="20% - Accent4 2 2" xfId="589"/>
    <cellStyle name="20% - Accent4 2 2 2" xfId="947"/>
    <cellStyle name="20% - Accent4 2 2 3" xfId="1204"/>
    <cellStyle name="20% - Accent4 2 3" xfId="492"/>
    <cellStyle name="20% - Accent4 2 3 2" xfId="1118"/>
    <cellStyle name="20% - Accent4 2 4" xfId="666"/>
    <cellStyle name="20% - Accent4 2 5" xfId="1027"/>
    <cellStyle name="20% - Accent4 2 6" xfId="1004"/>
    <cellStyle name="20% - Accent4 3" xfId="15"/>
    <cellStyle name="20% - Accent4 3 2" xfId="590"/>
    <cellStyle name="20% - Accent4 3 2 2" xfId="1205"/>
    <cellStyle name="20% - Accent4 3 3" xfId="493"/>
    <cellStyle name="20% - Accent4 3 3 2" xfId="1119"/>
    <cellStyle name="20% - Accent4 3 4" xfId="1028"/>
    <cellStyle name="20% - Accent4 4" xfId="16"/>
    <cellStyle name="20% - Accent4 4 2" xfId="586"/>
    <cellStyle name="20% - Accent4 4 2 2" xfId="1201"/>
    <cellStyle name="20% - Accent4 4 3" xfId="494"/>
    <cellStyle name="20% - Accent4 4 3 2" xfId="1120"/>
    <cellStyle name="20% - Accent4 4 4" xfId="1029"/>
    <cellStyle name="20% - Accent4 5" xfId="569"/>
    <cellStyle name="20% - Accent4 5 2" xfId="1187"/>
    <cellStyle name="20% - Accent4 6" xfId="611"/>
    <cellStyle name="20% - Accent4 6 2" xfId="1226"/>
    <cellStyle name="20% - Accent4 7" xfId="491"/>
    <cellStyle name="20% - Accent4 7 2" xfId="1117"/>
    <cellStyle name="20% - Accent4 8" xfId="1026"/>
    <cellStyle name="20% - Accent4 9" xfId="989"/>
    <cellStyle name="20% - Accent5" xfId="17" builtinId="46" customBuiltin="1"/>
    <cellStyle name="20% - Accent5 2" xfId="18"/>
    <cellStyle name="20% - Accent5 2 2" xfId="588"/>
    <cellStyle name="20% - Accent5 2 2 2" xfId="948"/>
    <cellStyle name="20% - Accent5 2 2 3" xfId="1203"/>
    <cellStyle name="20% - Accent5 2 3" xfId="496"/>
    <cellStyle name="20% - Accent5 2 3 2" xfId="1122"/>
    <cellStyle name="20% - Accent5 2 4" xfId="667"/>
    <cellStyle name="20% - Accent5 2 5" xfId="1031"/>
    <cellStyle name="20% - Accent5 2 6" xfId="1006"/>
    <cellStyle name="20% - Accent5 3" xfId="19"/>
    <cellStyle name="20% - Accent5 3 2" xfId="591"/>
    <cellStyle name="20% - Accent5 3 2 2" xfId="1206"/>
    <cellStyle name="20% - Accent5 3 3" xfId="497"/>
    <cellStyle name="20% - Accent5 3 3 2" xfId="1123"/>
    <cellStyle name="20% - Accent5 3 4" xfId="1032"/>
    <cellStyle name="20% - Accent5 4" xfId="20"/>
    <cellStyle name="20% - Accent5 4 2" xfId="587"/>
    <cellStyle name="20% - Accent5 4 2 2" xfId="1202"/>
    <cellStyle name="20% - Accent5 4 3" xfId="498"/>
    <cellStyle name="20% - Accent5 4 3 2" xfId="1124"/>
    <cellStyle name="20% - Accent5 4 4" xfId="1033"/>
    <cellStyle name="20% - Accent5 5" xfId="571"/>
    <cellStyle name="20% - Accent5 5 2" xfId="1189"/>
    <cellStyle name="20% - Accent5 6" xfId="615"/>
    <cellStyle name="20% - Accent5 6 2" xfId="1230"/>
    <cellStyle name="20% - Accent5 7" xfId="495"/>
    <cellStyle name="20% - Accent5 7 2" xfId="1121"/>
    <cellStyle name="20% - Accent5 8" xfId="1030"/>
    <cellStyle name="20% - Accent5 9" xfId="991"/>
    <cellStyle name="20% - Accent6" xfId="21" builtinId="50" customBuiltin="1"/>
    <cellStyle name="20% - Accent6 2" xfId="22"/>
    <cellStyle name="20% - Accent6 2 2" xfId="584"/>
    <cellStyle name="20% - Accent6 2 2 2" xfId="949"/>
    <cellStyle name="20% - Accent6 2 2 3" xfId="1199"/>
    <cellStyle name="20% - Accent6 2 3" xfId="500"/>
    <cellStyle name="20% - Accent6 2 3 2" xfId="1126"/>
    <cellStyle name="20% - Accent6 2 4" xfId="668"/>
    <cellStyle name="20% - Accent6 2 5" xfId="1035"/>
    <cellStyle name="20% - Accent6 2 6" xfId="1008"/>
    <cellStyle name="20% - Accent6 3" xfId="23"/>
    <cellStyle name="20% - Accent6 3 2" xfId="599"/>
    <cellStyle name="20% - Accent6 3 2 2" xfId="1214"/>
    <cellStyle name="20% - Accent6 3 3" xfId="501"/>
    <cellStyle name="20% - Accent6 3 3 2" xfId="1127"/>
    <cellStyle name="20% - Accent6 3 4" xfId="1036"/>
    <cellStyle name="20% - Accent6 4" xfId="24"/>
    <cellStyle name="20% - Accent6 4 2" xfId="597"/>
    <cellStyle name="20% - Accent6 4 2 2" xfId="1212"/>
    <cellStyle name="20% - Accent6 4 3" xfId="502"/>
    <cellStyle name="20% - Accent6 4 3 2" xfId="1128"/>
    <cellStyle name="20% - Accent6 4 4" xfId="1037"/>
    <cellStyle name="20% - Accent6 5" xfId="573"/>
    <cellStyle name="20% - Accent6 5 2" xfId="1191"/>
    <cellStyle name="20% - Accent6 6" xfId="618"/>
    <cellStyle name="20% - Accent6 6 2" xfId="1233"/>
    <cellStyle name="20% - Accent6 7" xfId="499"/>
    <cellStyle name="20% - Accent6 7 2" xfId="1125"/>
    <cellStyle name="20% - Accent6 8" xfId="1034"/>
    <cellStyle name="20% - Accent6 9" xfId="993"/>
    <cellStyle name="40% - Accent1" xfId="25" builtinId="31" customBuiltin="1"/>
    <cellStyle name="40% - Accent1 2" xfId="26"/>
    <cellStyle name="40% - Accent1 2 2" xfId="617"/>
    <cellStyle name="40% - Accent1 2 2 2" xfId="950"/>
    <cellStyle name="40% - Accent1 2 2 3" xfId="1232"/>
    <cellStyle name="40% - Accent1 2 3" xfId="504"/>
    <cellStyle name="40% - Accent1 2 3 2" xfId="1130"/>
    <cellStyle name="40% - Accent1 2 4" xfId="669"/>
    <cellStyle name="40% - Accent1 2 5" xfId="1039"/>
    <cellStyle name="40% - Accent1 2 6" xfId="999"/>
    <cellStyle name="40% - Accent1 3" xfId="27"/>
    <cellStyle name="40% - Accent1 3 2" xfId="614"/>
    <cellStyle name="40% - Accent1 3 2 2" xfId="1229"/>
    <cellStyle name="40% - Accent1 3 3" xfId="505"/>
    <cellStyle name="40% - Accent1 3 3 2" xfId="1131"/>
    <cellStyle name="40% - Accent1 3 4" xfId="1040"/>
    <cellStyle name="40% - Accent1 4" xfId="28"/>
    <cellStyle name="40% - Accent1 4 2" xfId="610"/>
    <cellStyle name="40% - Accent1 4 2 2" xfId="1225"/>
    <cellStyle name="40% - Accent1 4 3" xfId="506"/>
    <cellStyle name="40% - Accent1 4 3 2" xfId="1132"/>
    <cellStyle name="40% - Accent1 4 4" xfId="1041"/>
    <cellStyle name="40% - Accent1 5" xfId="564"/>
    <cellStyle name="40% - Accent1 5 2" xfId="1182"/>
    <cellStyle name="40% - Accent1 6" xfId="602"/>
    <cellStyle name="40% - Accent1 6 2" xfId="1217"/>
    <cellStyle name="40% - Accent1 7" xfId="503"/>
    <cellStyle name="40% - Accent1 7 2" xfId="1129"/>
    <cellStyle name="40% - Accent1 8" xfId="1038"/>
    <cellStyle name="40% - Accent1 9" xfId="984"/>
    <cellStyle name="40% - Accent2" xfId="29" builtinId="35" customBuiltin="1"/>
    <cellStyle name="40% - Accent2 2" xfId="30"/>
    <cellStyle name="40% - Accent2 2 2" xfId="603"/>
    <cellStyle name="40% - Accent2 2 2 2" xfId="951"/>
    <cellStyle name="40% - Accent2 2 2 3" xfId="1218"/>
    <cellStyle name="40% - Accent2 2 3" xfId="508"/>
    <cellStyle name="40% - Accent2 2 3 2" xfId="1134"/>
    <cellStyle name="40% - Accent2 2 4" xfId="670"/>
    <cellStyle name="40% - Accent2 2 5" xfId="1043"/>
    <cellStyle name="40% - Accent2 2 6" xfId="1001"/>
    <cellStyle name="40% - Accent2 3" xfId="31"/>
    <cellStyle name="40% - Accent2 3 2" xfId="600"/>
    <cellStyle name="40% - Accent2 3 2 2" xfId="1215"/>
    <cellStyle name="40% - Accent2 3 3" xfId="509"/>
    <cellStyle name="40% - Accent2 3 3 2" xfId="1135"/>
    <cellStyle name="40% - Accent2 3 4" xfId="1044"/>
    <cellStyle name="40% - Accent2 4" xfId="32"/>
    <cellStyle name="40% - Accent2 4 2" xfId="620"/>
    <cellStyle name="40% - Accent2 4 2 2" xfId="1235"/>
    <cellStyle name="40% - Accent2 4 3" xfId="510"/>
    <cellStyle name="40% - Accent2 4 3 2" xfId="1136"/>
    <cellStyle name="40% - Accent2 4 4" xfId="1045"/>
    <cellStyle name="40% - Accent2 5" xfId="566"/>
    <cellStyle name="40% - Accent2 5 2" xfId="1184"/>
    <cellStyle name="40% - Accent2 6" xfId="605"/>
    <cellStyle name="40% - Accent2 6 2" xfId="1220"/>
    <cellStyle name="40% - Accent2 7" xfId="507"/>
    <cellStyle name="40% - Accent2 7 2" xfId="1133"/>
    <cellStyle name="40% - Accent2 8" xfId="1042"/>
    <cellStyle name="40% - Accent2 9" xfId="986"/>
    <cellStyle name="40% - Accent3" xfId="33" builtinId="39" customBuiltin="1"/>
    <cellStyle name="40% - Accent3 2" xfId="34"/>
    <cellStyle name="40% - Accent3 2 2" xfId="613"/>
    <cellStyle name="40% - Accent3 2 2 2" xfId="952"/>
    <cellStyle name="40% - Accent3 2 2 3" xfId="1228"/>
    <cellStyle name="40% - Accent3 2 3" xfId="512"/>
    <cellStyle name="40% - Accent3 2 3 2" xfId="1138"/>
    <cellStyle name="40% - Accent3 2 4" xfId="671"/>
    <cellStyle name="40% - Accent3 2 5" xfId="1047"/>
    <cellStyle name="40% - Accent3 2 6" xfId="1003"/>
    <cellStyle name="40% - Accent3 3" xfId="35"/>
    <cellStyle name="40% - Accent3 3 2" xfId="609"/>
    <cellStyle name="40% - Accent3 3 2 2" xfId="1224"/>
    <cellStyle name="40% - Accent3 3 3" xfId="513"/>
    <cellStyle name="40% - Accent3 3 3 2" xfId="1139"/>
    <cellStyle name="40% - Accent3 3 4" xfId="1048"/>
    <cellStyle name="40% - Accent3 4" xfId="36"/>
    <cellStyle name="40% - Accent3 4 2" xfId="606"/>
    <cellStyle name="40% - Accent3 4 2 2" xfId="1221"/>
    <cellStyle name="40% - Accent3 4 3" xfId="514"/>
    <cellStyle name="40% - Accent3 4 3 2" xfId="1140"/>
    <cellStyle name="40% - Accent3 4 4" xfId="1049"/>
    <cellStyle name="40% - Accent3 5" xfId="568"/>
    <cellStyle name="40% - Accent3 5 2" xfId="1186"/>
    <cellStyle name="40% - Accent3 6" xfId="608"/>
    <cellStyle name="40% - Accent3 6 2" xfId="1223"/>
    <cellStyle name="40% - Accent3 7" xfId="511"/>
    <cellStyle name="40% - Accent3 7 2" xfId="1137"/>
    <cellStyle name="40% - Accent3 8" xfId="1046"/>
    <cellStyle name="40% - Accent3 9" xfId="988"/>
    <cellStyle name="40% - Accent4" xfId="37" builtinId="43" customBuiltin="1"/>
    <cellStyle name="40% - Accent4 2" xfId="38"/>
    <cellStyle name="40% - Accent4 2 2" xfId="624"/>
    <cellStyle name="40% - Accent4 2 2 2" xfId="953"/>
    <cellStyle name="40% - Accent4 2 2 3" xfId="1239"/>
    <cellStyle name="40% - Accent4 2 3" xfId="516"/>
    <cellStyle name="40% - Accent4 2 3 2" xfId="1142"/>
    <cellStyle name="40% - Accent4 2 4" xfId="672"/>
    <cellStyle name="40% - Accent4 2 5" xfId="1051"/>
    <cellStyle name="40% - Accent4 2 6" xfId="1005"/>
    <cellStyle name="40% - Accent4 3" xfId="39"/>
    <cellStyle name="40% - Accent4 3 2" xfId="625"/>
    <cellStyle name="40% - Accent4 3 2 2" xfId="1240"/>
    <cellStyle name="40% - Accent4 3 3" xfId="517"/>
    <cellStyle name="40% - Accent4 3 3 2" xfId="1143"/>
    <cellStyle name="40% - Accent4 3 4" xfId="1052"/>
    <cellStyle name="40% - Accent4 4" xfId="40"/>
    <cellStyle name="40% - Accent4 4 2" xfId="626"/>
    <cellStyle name="40% - Accent4 4 2 2" xfId="1241"/>
    <cellStyle name="40% - Accent4 4 3" xfId="518"/>
    <cellStyle name="40% - Accent4 4 3 2" xfId="1144"/>
    <cellStyle name="40% - Accent4 4 4" xfId="1053"/>
    <cellStyle name="40% - Accent4 5" xfId="570"/>
    <cellStyle name="40% - Accent4 5 2" xfId="1188"/>
    <cellStyle name="40% - Accent4 6" xfId="612"/>
    <cellStyle name="40% - Accent4 6 2" xfId="1227"/>
    <cellStyle name="40% - Accent4 7" xfId="515"/>
    <cellStyle name="40% - Accent4 7 2" xfId="1141"/>
    <cellStyle name="40% - Accent4 8" xfId="1050"/>
    <cellStyle name="40% - Accent4 9" xfId="990"/>
    <cellStyle name="40% - Accent5" xfId="41" builtinId="47" customBuiltin="1"/>
    <cellStyle name="40% - Accent5 2" xfId="42"/>
    <cellStyle name="40% - Accent5 2 2" xfId="627"/>
    <cellStyle name="40% - Accent5 2 2 2" xfId="954"/>
    <cellStyle name="40% - Accent5 2 2 3" xfId="1242"/>
    <cellStyle name="40% - Accent5 2 3" xfId="520"/>
    <cellStyle name="40% - Accent5 2 3 2" xfId="1146"/>
    <cellStyle name="40% - Accent5 2 4" xfId="673"/>
    <cellStyle name="40% - Accent5 2 5" xfId="1055"/>
    <cellStyle name="40% - Accent5 2 6" xfId="1007"/>
    <cellStyle name="40% - Accent5 3" xfId="43"/>
    <cellStyle name="40% - Accent5 3 2" xfId="628"/>
    <cellStyle name="40% - Accent5 3 2 2" xfId="1243"/>
    <cellStyle name="40% - Accent5 3 3" xfId="521"/>
    <cellStyle name="40% - Accent5 3 3 2" xfId="1147"/>
    <cellStyle name="40% - Accent5 3 4" xfId="1056"/>
    <cellStyle name="40% - Accent5 4" xfId="44"/>
    <cellStyle name="40% - Accent5 4 2" xfId="629"/>
    <cellStyle name="40% - Accent5 4 2 2" xfId="1244"/>
    <cellStyle name="40% - Accent5 4 3" xfId="522"/>
    <cellStyle name="40% - Accent5 4 3 2" xfId="1148"/>
    <cellStyle name="40% - Accent5 4 4" xfId="1057"/>
    <cellStyle name="40% - Accent5 5" xfId="572"/>
    <cellStyle name="40% - Accent5 5 2" xfId="1190"/>
    <cellStyle name="40% - Accent5 6" xfId="616"/>
    <cellStyle name="40% - Accent5 6 2" xfId="1231"/>
    <cellStyle name="40% - Accent5 7" xfId="519"/>
    <cellStyle name="40% - Accent5 7 2" xfId="1145"/>
    <cellStyle name="40% - Accent5 8" xfId="1054"/>
    <cellStyle name="40% - Accent5 9" xfId="992"/>
    <cellStyle name="40% - Accent6" xfId="45" builtinId="51" customBuiltin="1"/>
    <cellStyle name="40% - Accent6 2" xfId="46"/>
    <cellStyle name="40% - Accent6 2 2" xfId="630"/>
    <cellStyle name="40% - Accent6 2 2 2" xfId="955"/>
    <cellStyle name="40% - Accent6 2 2 3" xfId="1245"/>
    <cellStyle name="40% - Accent6 2 3" xfId="524"/>
    <cellStyle name="40% - Accent6 2 3 2" xfId="1150"/>
    <cellStyle name="40% - Accent6 2 4" xfId="674"/>
    <cellStyle name="40% - Accent6 2 5" xfId="1059"/>
    <cellStyle name="40% - Accent6 2 6" xfId="1009"/>
    <cellStyle name="40% - Accent6 3" xfId="47"/>
    <cellStyle name="40% - Accent6 3 2" xfId="631"/>
    <cellStyle name="40% - Accent6 3 2 2" xfId="1246"/>
    <cellStyle name="40% - Accent6 3 3" xfId="525"/>
    <cellStyle name="40% - Accent6 3 3 2" xfId="1151"/>
    <cellStyle name="40% - Accent6 3 4" xfId="1060"/>
    <cellStyle name="40% - Accent6 4" xfId="48"/>
    <cellStyle name="40% - Accent6 4 2" xfId="632"/>
    <cellStyle name="40% - Accent6 4 2 2" xfId="1247"/>
    <cellStyle name="40% - Accent6 4 3" xfId="526"/>
    <cellStyle name="40% - Accent6 4 3 2" xfId="1152"/>
    <cellStyle name="40% - Accent6 4 4" xfId="1061"/>
    <cellStyle name="40% - Accent6 5" xfId="574"/>
    <cellStyle name="40% - Accent6 5 2" xfId="1192"/>
    <cellStyle name="40% - Accent6 6" xfId="619"/>
    <cellStyle name="40% - Accent6 6 2" xfId="1234"/>
    <cellStyle name="40% - Accent6 7" xfId="523"/>
    <cellStyle name="40% - Accent6 7 2" xfId="1149"/>
    <cellStyle name="40% - Accent6 8" xfId="1058"/>
    <cellStyle name="40% - Accent6 9" xfId="994"/>
    <cellStyle name="60% - Accent1" xfId="49" builtinId="32" customBuiltin="1"/>
    <cellStyle name="60% - Accent1 2" xfId="675"/>
    <cellStyle name="60% - Accent2" xfId="50" builtinId="36" customBuiltin="1"/>
    <cellStyle name="60% - Accent2 2" xfId="676"/>
    <cellStyle name="60% - Accent3" xfId="51" builtinId="40" customBuiltin="1"/>
    <cellStyle name="60% - Accent3 2" xfId="677"/>
    <cellStyle name="60% - Accent4" xfId="52" builtinId="44" customBuiltin="1"/>
    <cellStyle name="60% - Accent4 2" xfId="678"/>
    <cellStyle name="60% - Accent5" xfId="53" builtinId="48" customBuiltin="1"/>
    <cellStyle name="60% - Accent5 2" xfId="679"/>
    <cellStyle name="60% - Accent6" xfId="54" builtinId="52" customBuiltin="1"/>
    <cellStyle name="60% - Accent6 2" xfId="680"/>
    <cellStyle name="Accent1" xfId="55" builtinId="29" customBuiltin="1"/>
    <cellStyle name="Accent1 2" xfId="681"/>
    <cellStyle name="Accent2" xfId="56" builtinId="33" customBuiltin="1"/>
    <cellStyle name="Accent2 2" xfId="682"/>
    <cellStyle name="Accent3" xfId="57" builtinId="37" customBuiltin="1"/>
    <cellStyle name="Accent3 2" xfId="683"/>
    <cellStyle name="Accent4" xfId="58" builtinId="41" customBuiltin="1"/>
    <cellStyle name="Accent4 2" xfId="684"/>
    <cellStyle name="Accent5" xfId="59" builtinId="45" customBuiltin="1"/>
    <cellStyle name="Accent5 2" xfId="685"/>
    <cellStyle name="Accent6" xfId="60" builtinId="49" customBuiltin="1"/>
    <cellStyle name="Accent6 2" xfId="686"/>
    <cellStyle name="Bad" xfId="61" builtinId="27" customBuiltin="1"/>
    <cellStyle name="Bad 2" xfId="687"/>
    <cellStyle name="Calculation" xfId="62" builtinId="22" customBuiltin="1"/>
    <cellStyle name="Calculation 2" xfId="688"/>
    <cellStyle name="Check Cell" xfId="63" builtinId="23" customBuiltin="1"/>
    <cellStyle name="Check Cell 2" xfId="689"/>
    <cellStyle name="Comma" xfId="64" builtinId="3"/>
    <cellStyle name="Comma 10" xfId="65"/>
    <cellStyle name="Comma 11" xfId="690"/>
    <cellStyle name="Comma 12" xfId="1062"/>
    <cellStyle name="Comma 2" xfId="66"/>
    <cellStyle name="Comma 2 10" xfId="692"/>
    <cellStyle name="Comma 2 11" xfId="691"/>
    <cellStyle name="Comma 2 12" xfId="1063"/>
    <cellStyle name="Comma 2 2" xfId="67"/>
    <cellStyle name="Comma 2 2 2" xfId="694"/>
    <cellStyle name="Comma 2 2 3" xfId="695"/>
    <cellStyle name="Comma 2 2 4" xfId="696"/>
    <cellStyle name="Comma 2 2 5" xfId="697"/>
    <cellStyle name="Comma 2 2 6" xfId="698"/>
    <cellStyle name="Comma 2 2 7" xfId="699"/>
    <cellStyle name="Comma 2 2 8" xfId="700"/>
    <cellStyle name="Comma 2 2 9" xfId="693"/>
    <cellStyle name="Comma 2 3" xfId="68"/>
    <cellStyle name="Comma 2 3 2" xfId="702"/>
    <cellStyle name="Comma 2 3 3" xfId="703"/>
    <cellStyle name="Comma 2 3 4" xfId="704"/>
    <cellStyle name="Comma 2 3 5" xfId="705"/>
    <cellStyle name="Comma 2 3 6" xfId="706"/>
    <cellStyle name="Comma 2 3 7" xfId="707"/>
    <cellStyle name="Comma 2 3 8" xfId="701"/>
    <cellStyle name="Comma 2 4" xfId="69"/>
    <cellStyle name="Comma 2 4 2" xfId="708"/>
    <cellStyle name="Comma 2 4 3" xfId="709"/>
    <cellStyle name="Comma 2 4 4" xfId="710"/>
    <cellStyle name="Comma 2 4 5" xfId="711"/>
    <cellStyle name="Comma 2 4 6" xfId="712"/>
    <cellStyle name="Comma 2 4 7" xfId="713"/>
    <cellStyle name="Comma 2 5" xfId="70"/>
    <cellStyle name="Comma 2 5 2" xfId="714"/>
    <cellStyle name="Comma 2 5 3" xfId="715"/>
    <cellStyle name="Comma 2 5 4" xfId="716"/>
    <cellStyle name="Comma 2 5 5" xfId="717"/>
    <cellStyle name="Comma 2 5 6" xfId="718"/>
    <cellStyle name="Comma 2 5 7" xfId="719"/>
    <cellStyle name="Comma 2 6" xfId="71"/>
    <cellStyle name="Comma 2 6 2" xfId="72"/>
    <cellStyle name="Comma 2 7" xfId="73"/>
    <cellStyle name="Comma 2 8" xfId="562"/>
    <cellStyle name="Comma 2 8 2" xfId="720"/>
    <cellStyle name="Comma 2 9" xfId="721"/>
    <cellStyle name="Comma 3" xfId="74"/>
    <cellStyle name="Comma 3 2" xfId="75"/>
    <cellStyle name="Comma 3 3" xfId="76"/>
    <cellStyle name="Comma 3 4" xfId="77"/>
    <cellStyle name="Comma 3 5" xfId="78"/>
    <cellStyle name="Comma 4" xfId="79"/>
    <cellStyle name="Comma 4 10" xfId="1064"/>
    <cellStyle name="Comma 4 2" xfId="80"/>
    <cellStyle name="Comma 4 2 2" xfId="858"/>
    <cellStyle name="Comma 4 2 2 2" xfId="889"/>
    <cellStyle name="Comma 4 2 2 2 2" xfId="1350"/>
    <cellStyle name="Comma 4 2 2 3" xfId="929"/>
    <cellStyle name="Comma 4 2 2 3 2" xfId="1390"/>
    <cellStyle name="Comma 4 2 2 4" xfId="1320"/>
    <cellStyle name="Comma 4 2 3" xfId="868"/>
    <cellStyle name="Comma 4 2 3 2" xfId="899"/>
    <cellStyle name="Comma 4 2 3 2 2" xfId="1360"/>
    <cellStyle name="Comma 4 2 3 3" xfId="939"/>
    <cellStyle name="Comma 4 2 3 3 2" xfId="1400"/>
    <cellStyle name="Comma 4 2 3 4" xfId="1330"/>
    <cellStyle name="Comma 4 2 4" xfId="878"/>
    <cellStyle name="Comma 4 2 4 2" xfId="1340"/>
    <cellStyle name="Comma 4 2 5" xfId="909"/>
    <cellStyle name="Comma 4 2 5 2" xfId="1370"/>
    <cellStyle name="Comma 4 2 6" xfId="919"/>
    <cellStyle name="Comma 4 2 6 2" xfId="1380"/>
    <cellStyle name="Comma 4 2 7" xfId="848"/>
    <cellStyle name="Comma 4 2 7 2" xfId="1310"/>
    <cellStyle name="Comma 4 3" xfId="81"/>
    <cellStyle name="Comma 4 3 2" xfId="884"/>
    <cellStyle name="Comma 4 3 2 2" xfId="1345"/>
    <cellStyle name="Comma 4 3 3" xfId="924"/>
    <cellStyle name="Comma 4 3 3 2" xfId="1385"/>
    <cellStyle name="Comma 4 3 4" xfId="853"/>
    <cellStyle name="Comma 4 3 4 2" xfId="1315"/>
    <cellStyle name="Comma 4 4" xfId="558"/>
    <cellStyle name="Comma 4 4 2" xfId="894"/>
    <cellStyle name="Comma 4 4 2 2" xfId="1355"/>
    <cellStyle name="Comma 4 4 3" xfId="934"/>
    <cellStyle name="Comma 4 4 3 2" xfId="1395"/>
    <cellStyle name="Comma 4 4 4" xfId="863"/>
    <cellStyle name="Comma 4 4 4 2" xfId="1325"/>
    <cellStyle name="Comma 4 5" xfId="873"/>
    <cellStyle name="Comma 4 5 2" xfId="1335"/>
    <cellStyle name="Comma 4 6" xfId="904"/>
    <cellStyle name="Comma 4 6 2" xfId="1365"/>
    <cellStyle name="Comma 4 7" xfId="914"/>
    <cellStyle name="Comma 4 7 2" xfId="1375"/>
    <cellStyle name="Comma 4 8" xfId="957"/>
    <cellStyle name="Comma 4 8 2" xfId="1405"/>
    <cellStyle name="Comma 4 9" xfId="722"/>
    <cellStyle name="Comma 4 9 2" xfId="1277"/>
    <cellStyle name="Comma 5" xfId="82"/>
    <cellStyle name="Comma 5 2" xfId="956"/>
    <cellStyle name="Comma 6" xfId="83"/>
    <cellStyle name="Comma 6 10" xfId="723"/>
    <cellStyle name="Comma 6 2" xfId="724"/>
    <cellStyle name="Comma 6 3" xfId="725"/>
    <cellStyle name="Comma 6 4" xfId="726"/>
    <cellStyle name="Comma 6 5" xfId="727"/>
    <cellStyle name="Comma 6 6" xfId="728"/>
    <cellStyle name="Comma 6 7" xfId="729"/>
    <cellStyle name="Comma 6 8" xfId="730"/>
    <cellStyle name="Comma 6 9" xfId="731"/>
    <cellStyle name="Comma 7" xfId="84"/>
    <cellStyle name="Comma 7 2" xfId="85"/>
    <cellStyle name="Comma 7 3" xfId="86"/>
    <cellStyle name="Comma 8" xfId="87"/>
    <cellStyle name="Comma 8 2" xfId="88"/>
    <cellStyle name="Comma 8 2 2" xfId="732"/>
    <cellStyle name="Comma 8 3" xfId="733"/>
    <cellStyle name="Comma 8 4" xfId="734"/>
    <cellStyle name="Comma 8 5" xfId="735"/>
    <cellStyle name="Comma 8 6" xfId="736"/>
    <cellStyle name="Comma 8 7" xfId="737"/>
    <cellStyle name="Comma 9" xfId="556"/>
    <cellStyle name="Currency" xfId="89" builtinId="4"/>
    <cellStyle name="Currency 10" xfId="1065"/>
    <cellStyle name="Currency 2" xfId="90"/>
    <cellStyle name="Currency 2 2" xfId="91"/>
    <cellStyle name="Currency 2 2 2" xfId="561"/>
    <cellStyle name="Currency 2 2 3" xfId="1067"/>
    <cellStyle name="Currency 2 3" xfId="92"/>
    <cellStyle name="Currency 2 3 2" xfId="93"/>
    <cellStyle name="Currency 2 3 3" xfId="94"/>
    <cellStyle name="Currency 2 4" xfId="95"/>
    <cellStyle name="Currency 2 5" xfId="96"/>
    <cellStyle name="Currency 2 6" xfId="1066"/>
    <cellStyle name="Currency 3" xfId="97"/>
    <cellStyle name="Currency 3 2" xfId="98"/>
    <cellStyle name="Currency 3 3" xfId="99"/>
    <cellStyle name="Currency 3 4" xfId="100"/>
    <cellStyle name="Currency 3 5" xfId="559"/>
    <cellStyle name="Currency 3 6" xfId="579"/>
    <cellStyle name="Currency 3 7" xfId="739"/>
    <cellStyle name="Currency 3 8" xfId="1068"/>
    <cellStyle name="Currency 34" xfId="101"/>
    <cellStyle name="Currency 34 2" xfId="102"/>
    <cellStyle name="Currency 34 3" xfId="103"/>
    <cellStyle name="Currency 4" xfId="104"/>
    <cellStyle name="Currency 4 10" xfId="1069"/>
    <cellStyle name="Currency 4 11" xfId="996"/>
    <cellStyle name="Currency 4 2" xfId="105"/>
    <cellStyle name="Currency 4 2 2" xfId="859"/>
    <cellStyle name="Currency 4 2 2 2" xfId="890"/>
    <cellStyle name="Currency 4 2 2 2 2" xfId="1351"/>
    <cellStyle name="Currency 4 2 2 3" xfId="930"/>
    <cellStyle name="Currency 4 2 2 3 2" xfId="1391"/>
    <cellStyle name="Currency 4 2 2 4" xfId="1321"/>
    <cellStyle name="Currency 4 2 3" xfId="869"/>
    <cellStyle name="Currency 4 2 3 2" xfId="900"/>
    <cellStyle name="Currency 4 2 3 2 2" xfId="1361"/>
    <cellStyle name="Currency 4 2 3 3" xfId="940"/>
    <cellStyle name="Currency 4 2 3 3 2" xfId="1401"/>
    <cellStyle name="Currency 4 2 3 4" xfId="1331"/>
    <cellStyle name="Currency 4 2 4" xfId="879"/>
    <cellStyle name="Currency 4 2 4 2" xfId="1341"/>
    <cellStyle name="Currency 4 2 5" xfId="910"/>
    <cellStyle name="Currency 4 2 5 2" xfId="1371"/>
    <cellStyle name="Currency 4 2 6" xfId="920"/>
    <cellStyle name="Currency 4 2 6 2" xfId="1381"/>
    <cellStyle name="Currency 4 2 7" xfId="849"/>
    <cellStyle name="Currency 4 2 7 2" xfId="1311"/>
    <cellStyle name="Currency 4 2 8" xfId="1070"/>
    <cellStyle name="Currency 4 2 9" xfId="1011"/>
    <cellStyle name="Currency 4 3" xfId="106"/>
    <cellStyle name="Currency 4 3 2" xfId="885"/>
    <cellStyle name="Currency 4 3 2 2" xfId="1346"/>
    <cellStyle name="Currency 4 3 3" xfId="925"/>
    <cellStyle name="Currency 4 3 3 2" xfId="1386"/>
    <cellStyle name="Currency 4 3 4" xfId="854"/>
    <cellStyle name="Currency 4 3 4 2" xfId="1316"/>
    <cellStyle name="Currency 4 4" xfId="107"/>
    <cellStyle name="Currency 4 4 2" xfId="895"/>
    <cellStyle name="Currency 4 4 2 2" xfId="1356"/>
    <cellStyle name="Currency 4 4 3" xfId="935"/>
    <cellStyle name="Currency 4 4 3 2" xfId="1396"/>
    <cellStyle name="Currency 4 4 4" xfId="864"/>
    <cellStyle name="Currency 4 4 4 2" xfId="1326"/>
    <cellStyle name="Currency 4 5" xfId="108"/>
    <cellStyle name="Currency 4 5 2" xfId="874"/>
    <cellStyle name="Currency 4 5 2 2" xfId="1336"/>
    <cellStyle name="Currency 4 6" xfId="576"/>
    <cellStyle name="Currency 4 6 2" xfId="905"/>
    <cellStyle name="Currency 4 6 2 2" xfId="1366"/>
    <cellStyle name="Currency 4 6 3" xfId="1194"/>
    <cellStyle name="Currency 4 7" xfId="622"/>
    <cellStyle name="Currency 4 7 2" xfId="915"/>
    <cellStyle name="Currency 4 7 2 2" xfId="1376"/>
    <cellStyle name="Currency 4 7 3" xfId="1237"/>
    <cellStyle name="Currency 4 8" xfId="959"/>
    <cellStyle name="Currency 4 8 2" xfId="1406"/>
    <cellStyle name="Currency 4 9" xfId="740"/>
    <cellStyle name="Currency 4 9 2" xfId="1278"/>
    <cellStyle name="Currency 5" xfId="109"/>
    <cellStyle name="Currency 5 2" xfId="110"/>
    <cellStyle name="Currency 5 2 2" xfId="741"/>
    <cellStyle name="Currency 5 3" xfId="111"/>
    <cellStyle name="Currency 5 4" xfId="112"/>
    <cellStyle name="Currency 5 5" xfId="113"/>
    <cellStyle name="Currency 5 5 2" xfId="114"/>
    <cellStyle name="Currency 5 6" xfId="115"/>
    <cellStyle name="Currency 6" xfId="116"/>
    <cellStyle name="Currency 6 2" xfId="117"/>
    <cellStyle name="Currency 6 3" xfId="118"/>
    <cellStyle name="Currency 6 4" xfId="119"/>
    <cellStyle name="Currency 6 4 2" xfId="120"/>
    <cellStyle name="Currency 7" xfId="121"/>
    <cellStyle name="Currency 7 2" xfId="122"/>
    <cellStyle name="Currency 7 3" xfId="633"/>
    <cellStyle name="Currency 7 4" xfId="527"/>
    <cellStyle name="Currency 8" xfId="557"/>
    <cellStyle name="Currency 8 2" xfId="958"/>
    <cellStyle name="Currency 9" xfId="738"/>
    <cellStyle name="Explanatory Text" xfId="123" builtinId="53" customBuiltin="1"/>
    <cellStyle name="Explanatory Text 2" xfId="742"/>
    <cellStyle name="Good" xfId="124" builtinId="26" customBuiltin="1"/>
    <cellStyle name="Good 2" xfId="743"/>
    <cellStyle name="Heading 1" xfId="125" builtinId="16" customBuiltin="1"/>
    <cellStyle name="Heading 1 2" xfId="744"/>
    <cellStyle name="Heading 2" xfId="126" builtinId="17" customBuiltin="1"/>
    <cellStyle name="Heading 2 2" xfId="745"/>
    <cellStyle name="Heading 3" xfId="127" builtinId="18" customBuiltin="1"/>
    <cellStyle name="Heading 3 2" xfId="746"/>
    <cellStyle name="Heading 4" xfId="128" builtinId="19" customBuiltin="1"/>
    <cellStyle name="Heading 4 2" xfId="747"/>
    <cellStyle name="Hyperlink" xfId="478" builtinId="8"/>
    <cellStyle name="Hyperlink 2" xfId="129"/>
    <cellStyle name="Hyperlink 2 2" xfId="130"/>
    <cellStyle name="Hyperlink 2 2 2" xfId="882"/>
    <cellStyle name="Hyperlink 2 3" xfId="131"/>
    <cellStyle name="Hyperlink 2 4" xfId="748"/>
    <cellStyle name="Hyperlink 24" xfId="132"/>
    <cellStyle name="Hyperlink 24 2" xfId="133"/>
    <cellStyle name="Hyperlink 25" xfId="134"/>
    <cellStyle name="Hyperlink 3" xfId="135"/>
    <cellStyle name="Hyperlink 3 2" xfId="136"/>
    <cellStyle name="Hyperlink 3 3" xfId="137"/>
    <cellStyle name="Input" xfId="138" builtinId="20" customBuiltin="1"/>
    <cellStyle name="Input 2" xfId="749"/>
    <cellStyle name="Linked Cell" xfId="139" builtinId="24" customBuiltin="1"/>
    <cellStyle name="Linked Cell 2" xfId="750"/>
    <cellStyle name="Neutral" xfId="140" builtinId="28" customBuiltin="1"/>
    <cellStyle name="Neutral 2" xfId="751"/>
    <cellStyle name="Normal" xfId="0" builtinId="0"/>
    <cellStyle name="Normal 10" xfId="141"/>
    <cellStyle name="Normal 10 10" xfId="752"/>
    <cellStyle name="Normal 10 2" xfId="142"/>
    <cellStyle name="Normal 10 2 2" xfId="860"/>
    <cellStyle name="Normal 10 2 2 2" xfId="891"/>
    <cellStyle name="Normal 10 2 2 2 2" xfId="1352"/>
    <cellStyle name="Normal 10 2 2 3" xfId="931"/>
    <cellStyle name="Normal 10 2 2 3 2" xfId="1392"/>
    <cellStyle name="Normal 10 2 2 4" xfId="1322"/>
    <cellStyle name="Normal 10 2 3" xfId="870"/>
    <cellStyle name="Normal 10 2 3 2" xfId="901"/>
    <cellStyle name="Normal 10 2 3 2 2" xfId="1362"/>
    <cellStyle name="Normal 10 2 3 3" xfId="941"/>
    <cellStyle name="Normal 10 2 3 3 2" xfId="1402"/>
    <cellStyle name="Normal 10 2 3 4" xfId="1332"/>
    <cellStyle name="Normal 10 2 4" xfId="880"/>
    <cellStyle name="Normal 10 2 4 2" xfId="1342"/>
    <cellStyle name="Normal 10 2 5" xfId="911"/>
    <cellStyle name="Normal 10 2 5 2" xfId="1372"/>
    <cellStyle name="Normal 10 2 6" xfId="921"/>
    <cellStyle name="Normal 10 2 6 2" xfId="1382"/>
    <cellStyle name="Normal 10 2 7" xfId="961"/>
    <cellStyle name="Normal 10 2 8" xfId="850"/>
    <cellStyle name="Normal 10 2 8 2" xfId="1312"/>
    <cellStyle name="Normal 10 3" xfId="143"/>
    <cellStyle name="Normal 10 3 2" xfId="144"/>
    <cellStyle name="Normal 10 3 2 2" xfId="886"/>
    <cellStyle name="Normal 10 3 2 2 2" xfId="1347"/>
    <cellStyle name="Normal 10 3 3" xfId="926"/>
    <cellStyle name="Normal 10 3 3 2" xfId="1387"/>
    <cellStyle name="Normal 10 3 4" xfId="962"/>
    <cellStyle name="Normal 10 3 5" xfId="855"/>
    <cellStyle name="Normal 10 3 5 2" xfId="1317"/>
    <cellStyle name="Normal 10 3 6" xfId="753"/>
    <cellStyle name="Normal 10 4" xfId="145"/>
    <cellStyle name="Normal 10 4 2" xfId="896"/>
    <cellStyle name="Normal 10 4 2 2" xfId="1357"/>
    <cellStyle name="Normal 10 4 3" xfId="936"/>
    <cellStyle name="Normal 10 4 3 2" xfId="1397"/>
    <cellStyle name="Normal 10 4 4" xfId="963"/>
    <cellStyle name="Normal 10 4 5" xfId="865"/>
    <cellStyle name="Normal 10 4 5 2" xfId="1327"/>
    <cellStyle name="Normal 10 4 6" xfId="754"/>
    <cellStyle name="Normal 10 5" xfId="755"/>
    <cellStyle name="Normal 10 5 2" xfId="964"/>
    <cellStyle name="Normal 10 5 3" xfId="875"/>
    <cellStyle name="Normal 10 5 3 2" xfId="1337"/>
    <cellStyle name="Normal 10 6" xfId="756"/>
    <cellStyle name="Normal 10 6 2" xfId="965"/>
    <cellStyle name="Normal 10 6 3" xfId="906"/>
    <cellStyle name="Normal 10 6 3 2" xfId="1367"/>
    <cellStyle name="Normal 10 7" xfId="757"/>
    <cellStyle name="Normal 10 7 2" xfId="966"/>
    <cellStyle name="Normal 10 7 3" xfId="916"/>
    <cellStyle name="Normal 10 7 3 2" xfId="1377"/>
    <cellStyle name="Normal 10 8" xfId="960"/>
    <cellStyle name="Normal 10 9" xfId="845"/>
    <cellStyle name="Normal 10 9 2" xfId="1308"/>
    <cellStyle name="Normal 11" xfId="146"/>
    <cellStyle name="Normal 11 2" xfId="147"/>
    <cellStyle name="Normal 11 2 2" xfId="967"/>
    <cellStyle name="Normal 11 2 3" xfId="847"/>
    <cellStyle name="Normal 11 2 4" xfId="758"/>
    <cellStyle name="Normal 11 3" xfId="148"/>
    <cellStyle name="Normal 11 3 2" xfId="149"/>
    <cellStyle name="Normal 11 3 2 2" xfId="892"/>
    <cellStyle name="Normal 11 3 2 2 2" xfId="1353"/>
    <cellStyle name="Normal 11 3 2 3" xfId="932"/>
    <cellStyle name="Normal 11 3 2 3 2" xfId="1393"/>
    <cellStyle name="Normal 11 3 2 4" xfId="861"/>
    <cellStyle name="Normal 11 3 2 4 2" xfId="1323"/>
    <cellStyle name="Normal 11 3 3" xfId="871"/>
    <cellStyle name="Normal 11 3 3 2" xfId="902"/>
    <cellStyle name="Normal 11 3 3 2 2" xfId="1363"/>
    <cellStyle name="Normal 11 3 3 3" xfId="942"/>
    <cellStyle name="Normal 11 3 3 3 2" xfId="1403"/>
    <cellStyle name="Normal 11 3 3 4" xfId="1333"/>
    <cellStyle name="Normal 11 3 4" xfId="881"/>
    <cellStyle name="Normal 11 3 4 2" xfId="1343"/>
    <cellStyle name="Normal 11 3 5" xfId="912"/>
    <cellStyle name="Normal 11 3 5 2" xfId="1373"/>
    <cellStyle name="Normal 11 3 6" xfId="922"/>
    <cellStyle name="Normal 11 3 6 2" xfId="1383"/>
    <cellStyle name="Normal 11 3 7" xfId="968"/>
    <cellStyle name="Normal 11 3 8" xfId="851"/>
    <cellStyle name="Normal 11 3 8 2" xfId="1313"/>
    <cellStyle name="Normal 11 3 9" xfId="759"/>
    <cellStyle name="Normal 11 4" xfId="150"/>
    <cellStyle name="Normal 11 4 2" xfId="887"/>
    <cellStyle name="Normal 11 4 2 2" xfId="1348"/>
    <cellStyle name="Normal 11 4 3" xfId="927"/>
    <cellStyle name="Normal 11 4 3 2" xfId="1388"/>
    <cellStyle name="Normal 11 4 4" xfId="969"/>
    <cellStyle name="Normal 11 4 5" xfId="856"/>
    <cellStyle name="Normal 11 4 5 2" xfId="1318"/>
    <cellStyle name="Normal 11 4 6" xfId="760"/>
    <cellStyle name="Normal 11 5" xfId="761"/>
    <cellStyle name="Normal 11 5 2" xfId="897"/>
    <cellStyle name="Normal 11 5 2 2" xfId="1358"/>
    <cellStyle name="Normal 11 5 3" xfId="937"/>
    <cellStyle name="Normal 11 5 3 2" xfId="1398"/>
    <cellStyle name="Normal 11 5 4" xfId="970"/>
    <cellStyle name="Normal 11 5 5" xfId="866"/>
    <cellStyle name="Normal 11 5 5 2" xfId="1328"/>
    <cellStyle name="Normal 11 6" xfId="762"/>
    <cellStyle name="Normal 11 6 2" xfId="971"/>
    <cellStyle name="Normal 11 6 3" xfId="876"/>
    <cellStyle name="Normal 11 6 3 2" xfId="1338"/>
    <cellStyle name="Normal 11 7" xfId="763"/>
    <cellStyle name="Normal 11 7 2" xfId="972"/>
    <cellStyle name="Normal 11 7 3" xfId="907"/>
    <cellStyle name="Normal 11 7 3 2" xfId="1368"/>
    <cellStyle name="Normal 11 8" xfId="917"/>
    <cellStyle name="Normal 11 8 2" xfId="1378"/>
    <cellStyle name="Normal 11 9" xfId="846"/>
    <cellStyle name="Normal 11 9 2" xfId="1309"/>
    <cellStyle name="Normal 12" xfId="151"/>
    <cellStyle name="Normal 12 2" xfId="152"/>
    <cellStyle name="Normal 12 3" xfId="153"/>
    <cellStyle name="Normal 12 4" xfId="154"/>
    <cellStyle name="Normal 13" xfId="155"/>
    <cellStyle name="Normal 13 2" xfId="156"/>
    <cellStyle name="Normal 13 3" xfId="764"/>
    <cellStyle name="Normal 14" xfId="157"/>
    <cellStyle name="Normal 14 2" xfId="158"/>
    <cellStyle name="Normal 14 3" xfId="159"/>
    <cellStyle name="Normal 14 4" xfId="943"/>
    <cellStyle name="Normal 14 4 2" xfId="1404"/>
    <cellStyle name="Normal 15" xfId="581"/>
    <cellStyle name="Normal 15 2" xfId="160"/>
    <cellStyle name="Normal 15 2 2" xfId="765"/>
    <cellStyle name="Normal 15 2 2 2" xfId="1279"/>
    <cellStyle name="Normal 15 3" xfId="161"/>
    <cellStyle name="Normal 15 3 2" xfId="766"/>
    <cellStyle name="Normal 15 3 2 2" xfId="1280"/>
    <cellStyle name="Normal 15 4" xfId="767"/>
    <cellStyle name="Normal 15 4 2" xfId="1281"/>
    <cellStyle name="Normal 15 5" xfId="768"/>
    <cellStyle name="Normal 15 5 2" xfId="1282"/>
    <cellStyle name="Normal 15 6" xfId="769"/>
    <cellStyle name="Normal 15 6 2" xfId="1283"/>
    <cellStyle name="Normal 15 7" xfId="770"/>
    <cellStyle name="Normal 15 7 2" xfId="1284"/>
    <cellStyle name="Normal 16" xfId="578"/>
    <cellStyle name="Normal 16 2" xfId="162"/>
    <cellStyle name="Normal 16 2 2" xfId="771"/>
    <cellStyle name="Normal 16 2 2 2" xfId="1285"/>
    <cellStyle name="Normal 16 3" xfId="772"/>
    <cellStyle name="Normal 16 3 2" xfId="1286"/>
    <cellStyle name="Normal 16 4" xfId="773"/>
    <cellStyle name="Normal 16 4 2" xfId="1287"/>
    <cellStyle name="Normal 16 5" xfId="774"/>
    <cellStyle name="Normal 16 5 2" xfId="1288"/>
    <cellStyle name="Normal 16 6" xfId="775"/>
    <cellStyle name="Normal 16 6 2" xfId="1289"/>
    <cellStyle name="Normal 16 7" xfId="776"/>
    <cellStyle name="Normal 16 7 2" xfId="1290"/>
    <cellStyle name="Normal 16 8" xfId="1196"/>
    <cellStyle name="Normal 17" xfId="777"/>
    <cellStyle name="Normal 17 2" xfId="163"/>
    <cellStyle name="Normal 17 3" xfId="1291"/>
    <cellStyle name="Normal 18" xfId="778"/>
    <cellStyle name="Normal 18 2" xfId="164"/>
    <cellStyle name="Normal 18 3" xfId="1292"/>
    <cellStyle name="Normal 19" xfId="165"/>
    <cellStyle name="Normal 19 2" xfId="166"/>
    <cellStyle name="Normal 19 2 2" xfId="973"/>
    <cellStyle name="Normal 19 2 2 2" xfId="1407"/>
    <cellStyle name="Normal 19 3" xfId="167"/>
    <cellStyle name="Normal 19 4" xfId="168"/>
    <cellStyle name="Normal 19 5" xfId="779"/>
    <cellStyle name="Normal 19 5 2" xfId="1293"/>
    <cellStyle name="Normal 2" xfId="169"/>
    <cellStyle name="Normal 2 10" xfId="170"/>
    <cellStyle name="Normal 2 10 2" xfId="171"/>
    <cellStyle name="Normal 2 11" xfId="172"/>
    <cellStyle name="Normal 2 12" xfId="173"/>
    <cellStyle name="Normal 2 13" xfId="580"/>
    <cellStyle name="Normal 2 14" xfId="1071"/>
    <cellStyle name="Normal 2 2" xfId="174"/>
    <cellStyle name="Normal 2 2 10" xfId="175"/>
    <cellStyle name="Normal 2 2 11" xfId="176"/>
    <cellStyle name="Normal 2 2 12" xfId="177"/>
    <cellStyle name="Normal 2 2 13" xfId="178"/>
    <cellStyle name="Normal 2 2 14" xfId="179"/>
    <cellStyle name="Normal 2 2 15" xfId="180"/>
    <cellStyle name="Normal 2 2 16" xfId="181"/>
    <cellStyle name="Normal 2 2 17" xfId="182"/>
    <cellStyle name="Normal 2 2 18" xfId="183"/>
    <cellStyle name="Normal 2 2 18 2" xfId="184"/>
    <cellStyle name="Normal 2 2 18 2 2" xfId="185"/>
    <cellStyle name="Normal 2 2 19" xfId="186"/>
    <cellStyle name="Normal 2 2 19 2" xfId="187"/>
    <cellStyle name="Normal 2 2 19 2 2" xfId="635"/>
    <cellStyle name="Normal 2 2 19 2 2 2" xfId="1249"/>
    <cellStyle name="Normal 2 2 19 2 3" xfId="529"/>
    <cellStyle name="Normal 2 2 19 2 3 2" xfId="1154"/>
    <cellStyle name="Normal 2 2 19 2 4" xfId="1073"/>
    <cellStyle name="Normal 2 2 19 3" xfId="188"/>
    <cellStyle name="Normal 2 2 19 3 2" xfId="636"/>
    <cellStyle name="Normal 2 2 19 3 2 2" xfId="1250"/>
    <cellStyle name="Normal 2 2 19 3 3" xfId="530"/>
    <cellStyle name="Normal 2 2 19 3 3 2" xfId="1155"/>
    <cellStyle name="Normal 2 2 19 3 4" xfId="1074"/>
    <cellStyle name="Normal 2 2 19 4" xfId="189"/>
    <cellStyle name="Normal 2 2 19 4 2" xfId="637"/>
    <cellStyle name="Normal 2 2 19 4 2 2" xfId="1251"/>
    <cellStyle name="Normal 2 2 19 4 3" xfId="531"/>
    <cellStyle name="Normal 2 2 19 4 3 2" xfId="1156"/>
    <cellStyle name="Normal 2 2 19 4 4" xfId="1075"/>
    <cellStyle name="Normal 2 2 19 5" xfId="634"/>
    <cellStyle name="Normal 2 2 19 5 2" xfId="1248"/>
    <cellStyle name="Normal 2 2 19 6" xfId="528"/>
    <cellStyle name="Normal 2 2 19 6 2" xfId="1153"/>
    <cellStyle name="Normal 2 2 19 7" xfId="1072"/>
    <cellStyle name="Normal 2 2 2" xfId="190"/>
    <cellStyle name="Normal 2 2 2 2" xfId="191"/>
    <cellStyle name="Normal 2 2 2 3" xfId="192"/>
    <cellStyle name="Normal 2 2 20" xfId="193"/>
    <cellStyle name="Normal 2 2 21" xfId="194"/>
    <cellStyle name="Normal 2 2 22" xfId="195"/>
    <cellStyle name="Normal 2 2 3" xfId="196"/>
    <cellStyle name="Normal 2 2 4" xfId="197"/>
    <cellStyle name="Normal 2 2 5" xfId="198"/>
    <cellStyle name="Normal 2 2 6" xfId="199"/>
    <cellStyle name="Normal 2 2 7" xfId="200"/>
    <cellStyle name="Normal 2 2 8" xfId="201"/>
    <cellStyle name="Normal 2 2 9" xfId="202"/>
    <cellStyle name="Normal 2 3" xfId="203"/>
    <cellStyle name="Normal 2 4" xfId="204"/>
    <cellStyle name="Normal 2 4 2" xfId="205"/>
    <cellStyle name="Normal 2 4 2 2" xfId="206"/>
    <cellStyle name="Normal 2 4 3" xfId="207"/>
    <cellStyle name="Normal 2 4 4" xfId="208"/>
    <cellStyle name="Normal 2 5" xfId="209"/>
    <cellStyle name="Normal 2 5 2" xfId="210"/>
    <cellStyle name="Normal 2 5 2 2" xfId="211"/>
    <cellStyle name="Normal 2 5 3" xfId="212"/>
    <cellStyle name="Normal 2 5 4" xfId="213"/>
    <cellStyle name="Normal 2 6" xfId="214"/>
    <cellStyle name="Normal 2 6 2" xfId="215"/>
    <cellStyle name="Normal 2 6 3" xfId="216"/>
    <cellStyle name="Normal 2 6 4" xfId="217"/>
    <cellStyle name="Normal 2 6 5" xfId="218"/>
    <cellStyle name="Normal 2 7" xfId="219"/>
    <cellStyle name="Normal 2 7 2" xfId="220"/>
    <cellStyle name="Normal 2 7 2 2" xfId="221"/>
    <cellStyle name="Normal 2 7 3" xfId="222"/>
    <cellStyle name="Normal 2 7 3 2" xfId="638"/>
    <cellStyle name="Normal 2 7 3 2 2" xfId="1252"/>
    <cellStyle name="Normal 2 7 3 3" xfId="532"/>
    <cellStyle name="Normal 2 7 3 3 2" xfId="1157"/>
    <cellStyle name="Normal 2 7 3 4" xfId="1076"/>
    <cellStyle name="Normal 2 7 4" xfId="223"/>
    <cellStyle name="Normal 2 7 4 2" xfId="639"/>
    <cellStyle name="Normal 2 7 4 2 2" xfId="1253"/>
    <cellStyle name="Normal 2 7 4 3" xfId="533"/>
    <cellStyle name="Normal 2 7 4 3 2" xfId="1158"/>
    <cellStyle name="Normal 2 7 4 4" xfId="1077"/>
    <cellStyle name="Normal 2 7 5" xfId="224"/>
    <cellStyle name="Normal 2 7 5 2" xfId="640"/>
    <cellStyle name="Normal 2 7 5 2 2" xfId="1254"/>
    <cellStyle name="Normal 2 7 5 3" xfId="534"/>
    <cellStyle name="Normal 2 7 5 3 2" xfId="1159"/>
    <cellStyle name="Normal 2 7 5 4" xfId="1078"/>
    <cellStyle name="Normal 2 7 6" xfId="225"/>
    <cellStyle name="Normal 2 7 6 2" xfId="641"/>
    <cellStyle name="Normal 2 7 6 2 2" xfId="1255"/>
    <cellStyle name="Normal 2 7 6 3" xfId="535"/>
    <cellStyle name="Normal 2 7 6 3 2" xfId="1160"/>
    <cellStyle name="Normal 2 7 6 4" xfId="1079"/>
    <cellStyle name="Normal 2 7 7" xfId="780"/>
    <cellStyle name="Normal 2 8" xfId="226"/>
    <cellStyle name="Normal 2 8 2" xfId="781"/>
    <cellStyle name="Normal 2 9" xfId="227"/>
    <cellStyle name="Normal 2 9 2" xfId="782"/>
    <cellStyle name="Normal 20" xfId="783"/>
    <cellStyle name="Normal 20 2" xfId="1294"/>
    <cellStyle name="Normal 21" xfId="228"/>
    <cellStyle name="Normal 21 2" xfId="229"/>
    <cellStyle name="Normal 21 3" xfId="230"/>
    <cellStyle name="Normal 21 4" xfId="231"/>
    <cellStyle name="Normal 21 4 2" xfId="232"/>
    <cellStyle name="Normal 21 5" xfId="784"/>
    <cellStyle name="Normal 22" xfId="233"/>
    <cellStyle name="Normal 22 2" xfId="234"/>
    <cellStyle name="Normal 22 3" xfId="235"/>
    <cellStyle name="Normal 23" xfId="236"/>
    <cellStyle name="Normal 23 2" xfId="237"/>
    <cellStyle name="Normal 23 2 2" xfId="238"/>
    <cellStyle name="Normal 23 3" xfId="239"/>
    <cellStyle name="Normal 23 3 2" xfId="240"/>
    <cellStyle name="Normal 23 4" xfId="785"/>
    <cellStyle name="Normal 23 4 2" xfId="1295"/>
    <cellStyle name="Normal 24" xfId="241"/>
    <cellStyle name="Normal 24 2" xfId="242"/>
    <cellStyle name="Normal 24 3" xfId="243"/>
    <cellStyle name="Normal 25" xfId="244"/>
    <cellStyle name="Normal 26" xfId="786"/>
    <cellStyle name="Normal 26 2" xfId="1296"/>
    <cellStyle name="Normal 27" xfId="245"/>
    <cellStyle name="Normal 27 2" xfId="246"/>
    <cellStyle name="Normal 27 3" xfId="247"/>
    <cellStyle name="Normal 27 4" xfId="787"/>
    <cellStyle name="Normal 27 4 2" xfId="1297"/>
    <cellStyle name="Normal 28" xfId="788"/>
    <cellStyle name="Normal 28 2" xfId="1298"/>
    <cellStyle name="Normal 29" xfId="789"/>
    <cellStyle name="Normal 29 2" xfId="1299"/>
    <cellStyle name="Normal 3" xfId="248"/>
    <cellStyle name="Normal 3 10" xfId="790"/>
    <cellStyle name="Normal 3 11" xfId="1080"/>
    <cellStyle name="Normal 3 2" xfId="249"/>
    <cellStyle name="Normal 3 2 2" xfId="560"/>
    <cellStyle name="Normal 3 2 2 2" xfId="791"/>
    <cellStyle name="Normal 3 2 3" xfId="974"/>
    <cellStyle name="Normal 3 2 4" xfId="1081"/>
    <cellStyle name="Normal 3 3" xfId="250"/>
    <cellStyle name="Normal 3 3 2" xfId="251"/>
    <cellStyle name="Normal 3 3 2 2" xfId="793"/>
    <cellStyle name="Normal 3 3 3" xfId="252"/>
    <cellStyle name="Normal 3 3 3 2" xfId="975"/>
    <cellStyle name="Normal 3 3 4" xfId="792"/>
    <cellStyle name="Normal 3 4" xfId="253"/>
    <cellStyle name="Normal 3 4 10" xfId="254"/>
    <cellStyle name="Normal 3 4 11" xfId="255"/>
    <cellStyle name="Normal 3 4 12" xfId="256"/>
    <cellStyle name="Normal 3 4 13" xfId="257"/>
    <cellStyle name="Normal 3 4 14" xfId="258"/>
    <cellStyle name="Normal 3 4 15" xfId="259"/>
    <cellStyle name="Normal 3 4 16" xfId="260"/>
    <cellStyle name="Normal 3 4 17" xfId="261"/>
    <cellStyle name="Normal 3 4 18" xfId="262"/>
    <cellStyle name="Normal 3 4 18 2" xfId="263"/>
    <cellStyle name="Normal 3 4 18 2 2" xfId="264"/>
    <cellStyle name="Normal 3 4 19" xfId="265"/>
    <cellStyle name="Normal 3 4 2" xfId="266"/>
    <cellStyle name="Normal 3 4 2 2" xfId="267"/>
    <cellStyle name="Normal 3 4 2 3" xfId="268"/>
    <cellStyle name="Normal 3 4 2 4" xfId="269"/>
    <cellStyle name="Normal 3 4 2 5" xfId="270"/>
    <cellStyle name="Normal 3 4 2 6" xfId="271"/>
    <cellStyle name="Normal 3 4 2 7" xfId="794"/>
    <cellStyle name="Normal 3 4 20" xfId="272"/>
    <cellStyle name="Normal 3 4 21" xfId="273"/>
    <cellStyle name="Normal 3 4 22" xfId="274"/>
    <cellStyle name="Normal 3 4 3" xfId="275"/>
    <cellStyle name="Normal 3 4 4" xfId="276"/>
    <cellStyle name="Normal 3 4 5" xfId="277"/>
    <cellStyle name="Normal 3 4 6" xfId="278"/>
    <cellStyle name="Normal 3 4 7" xfId="279"/>
    <cellStyle name="Normal 3 4 8" xfId="280"/>
    <cellStyle name="Normal 3 4 9" xfId="281"/>
    <cellStyle name="Normal 3 5" xfId="282"/>
    <cellStyle name="Normal 3 5 2" xfId="283"/>
    <cellStyle name="Normal 3 5 2 2" xfId="795"/>
    <cellStyle name="Normal 3 5 3" xfId="284"/>
    <cellStyle name="Normal 3 5 3 2" xfId="976"/>
    <cellStyle name="Normal 3 6" xfId="285"/>
    <cellStyle name="Normal 3 6 10" xfId="1082"/>
    <cellStyle name="Normal 3 6 2" xfId="286"/>
    <cellStyle name="Normal 3 6 2 2" xfId="287"/>
    <cellStyle name="Normal 3 6 3" xfId="288"/>
    <cellStyle name="Normal 3 6 4" xfId="289"/>
    <cellStyle name="Normal 3 6 5" xfId="290"/>
    <cellStyle name="Normal 3 6 5 2" xfId="643"/>
    <cellStyle name="Normal 3 6 5 2 2" xfId="1257"/>
    <cellStyle name="Normal 3 6 5 3" xfId="537"/>
    <cellStyle name="Normal 3 6 5 3 2" xfId="1162"/>
    <cellStyle name="Normal 3 6 5 4" xfId="1083"/>
    <cellStyle name="Normal 3 6 6" xfId="291"/>
    <cellStyle name="Normal 3 6 6 2" xfId="644"/>
    <cellStyle name="Normal 3 6 6 2 2" xfId="1258"/>
    <cellStyle name="Normal 3 6 6 3" xfId="538"/>
    <cellStyle name="Normal 3 6 6 3 2" xfId="1163"/>
    <cellStyle name="Normal 3 6 6 4" xfId="1084"/>
    <cellStyle name="Normal 3 6 7" xfId="292"/>
    <cellStyle name="Normal 3 6 7 2" xfId="645"/>
    <cellStyle name="Normal 3 6 7 2 2" xfId="1259"/>
    <cellStyle name="Normal 3 6 7 3" xfId="539"/>
    <cellStyle name="Normal 3 6 7 3 2" xfId="1164"/>
    <cellStyle name="Normal 3 6 7 4" xfId="1085"/>
    <cellStyle name="Normal 3 6 8" xfId="642"/>
    <cellStyle name="Normal 3 6 8 2" xfId="1256"/>
    <cellStyle name="Normal 3 6 9" xfId="536"/>
    <cellStyle name="Normal 3 6 9 2" xfId="1161"/>
    <cellStyle name="Normal 3 7" xfId="796"/>
    <cellStyle name="Normal 3 8" xfId="797"/>
    <cellStyle name="Normal 3 9" xfId="798"/>
    <cellStyle name="Normal 30" xfId="799"/>
    <cellStyle name="Normal 30 2" xfId="1300"/>
    <cellStyle name="Normal 31" xfId="800"/>
    <cellStyle name="Normal 31 2" xfId="1301"/>
    <cellStyle name="Normal 32" xfId="801"/>
    <cellStyle name="Normal 32 2" xfId="1302"/>
    <cellStyle name="Normal 33" xfId="802"/>
    <cellStyle name="Normal 33 2" xfId="1303"/>
    <cellStyle name="Normal 34" xfId="293"/>
    <cellStyle name="Normal 34 2" xfId="294"/>
    <cellStyle name="Normal 35" xfId="295"/>
    <cellStyle name="Normal 35 2" xfId="296"/>
    <cellStyle name="Normal 36" xfId="297"/>
    <cellStyle name="Normal 36 2" xfId="298"/>
    <cellStyle name="Normal 37" xfId="299"/>
    <cellStyle name="Normal 37 2" xfId="300"/>
    <cellStyle name="Normal 38" xfId="301"/>
    <cellStyle name="Normal 38 2" xfId="302"/>
    <cellStyle name="Normal 39" xfId="303"/>
    <cellStyle name="Normal 39 2" xfId="304"/>
    <cellStyle name="Normal 4" xfId="305"/>
    <cellStyle name="Normal 4 10" xfId="621"/>
    <cellStyle name="Normal 4 10 2" xfId="1236"/>
    <cellStyle name="Normal 4 11" xfId="1086"/>
    <cellStyle name="Normal 4 12" xfId="995"/>
    <cellStyle name="Normal 4 2" xfId="306"/>
    <cellStyle name="Normal 4 2 10" xfId="307"/>
    <cellStyle name="Normal 4 2 11" xfId="308"/>
    <cellStyle name="Normal 4 2 12" xfId="309"/>
    <cellStyle name="Normal 4 2 13" xfId="310"/>
    <cellStyle name="Normal 4 2 14" xfId="311"/>
    <cellStyle name="Normal 4 2 15" xfId="312"/>
    <cellStyle name="Normal 4 2 16" xfId="313"/>
    <cellStyle name="Normal 4 2 17" xfId="314"/>
    <cellStyle name="Normal 4 2 18" xfId="315"/>
    <cellStyle name="Normal 4 2 18 2" xfId="316"/>
    <cellStyle name="Normal 4 2 18 2 2" xfId="317"/>
    <cellStyle name="Normal 4 2 19" xfId="318"/>
    <cellStyle name="Normal 4 2 2" xfId="319"/>
    <cellStyle name="Normal 4 2 20" xfId="320"/>
    <cellStyle name="Normal 4 2 21" xfId="321"/>
    <cellStyle name="Normal 4 2 22" xfId="1087"/>
    <cellStyle name="Normal 4 2 23" xfId="1010"/>
    <cellStyle name="Normal 4 2 3" xfId="322"/>
    <cellStyle name="Normal 4 2 4" xfId="323"/>
    <cellStyle name="Normal 4 2 5" xfId="324"/>
    <cellStyle name="Normal 4 2 6" xfId="325"/>
    <cellStyle name="Normal 4 2 7" xfId="326"/>
    <cellStyle name="Normal 4 2 8" xfId="327"/>
    <cellStyle name="Normal 4 2 9" xfId="328"/>
    <cellStyle name="Normal 4 3" xfId="329"/>
    <cellStyle name="Normal 4 3 2" xfId="330"/>
    <cellStyle name="Normal 4 3 3" xfId="803"/>
    <cellStyle name="Normal 4 4" xfId="331"/>
    <cellStyle name="Normal 4 5" xfId="332"/>
    <cellStyle name="Normal 4 5 2" xfId="333"/>
    <cellStyle name="Normal 4 5 2 2" xfId="647"/>
    <cellStyle name="Normal 4 5 2 2 2" xfId="1261"/>
    <cellStyle name="Normal 4 5 2 3" xfId="541"/>
    <cellStyle name="Normal 4 5 2 3 2" xfId="1166"/>
    <cellStyle name="Normal 4 5 2 4" xfId="1089"/>
    <cellStyle name="Normal 4 5 3" xfId="334"/>
    <cellStyle name="Normal 4 5 3 2" xfId="648"/>
    <cellStyle name="Normal 4 5 3 2 2" xfId="1262"/>
    <cellStyle name="Normal 4 5 3 3" xfId="542"/>
    <cellStyle name="Normal 4 5 3 3 2" xfId="1167"/>
    <cellStyle name="Normal 4 5 3 4" xfId="1090"/>
    <cellStyle name="Normal 4 5 4" xfId="335"/>
    <cellStyle name="Normal 4 5 4 2" xfId="649"/>
    <cellStyle name="Normal 4 5 4 2 2" xfId="1263"/>
    <cellStyle name="Normal 4 5 4 3" xfId="543"/>
    <cellStyle name="Normal 4 5 4 3 2" xfId="1168"/>
    <cellStyle name="Normal 4 5 4 4" xfId="1091"/>
    <cellStyle name="Normal 4 5 5" xfId="646"/>
    <cellStyle name="Normal 4 5 5 2" xfId="1260"/>
    <cellStyle name="Normal 4 5 6" xfId="540"/>
    <cellStyle name="Normal 4 5 6 2" xfId="1165"/>
    <cellStyle name="Normal 4 5 7" xfId="1088"/>
    <cellStyle name="Normal 4 6" xfId="336"/>
    <cellStyle name="Normal 4 7" xfId="337"/>
    <cellStyle name="Normal 4 8" xfId="338"/>
    <cellStyle name="Normal 4 9" xfId="575"/>
    <cellStyle name="Normal 4 9 2" xfId="1193"/>
    <cellStyle name="Normal 40" xfId="339"/>
    <cellStyle name="Normal 40 2" xfId="340"/>
    <cellStyle name="Normal 41" xfId="341"/>
    <cellStyle name="Normal 41 2" xfId="342"/>
    <cellStyle name="Normal 42" xfId="343"/>
    <cellStyle name="Normal 42 2" xfId="344"/>
    <cellStyle name="Normal 43" xfId="345"/>
    <cellStyle name="Normal 43 2" xfId="346"/>
    <cellStyle name="Normal 44" xfId="347"/>
    <cellStyle name="Normal 44 2" xfId="348"/>
    <cellStyle name="Normal 44 3" xfId="804"/>
    <cellStyle name="Normal 44 3 2" xfId="1304"/>
    <cellStyle name="Normal 45" xfId="349"/>
    <cellStyle name="Normal 45 2" xfId="350"/>
    <cellStyle name="Normal 45 3" xfId="805"/>
    <cellStyle name="Normal 45 3 2" xfId="1305"/>
    <cellStyle name="Normal 46" xfId="351"/>
    <cellStyle name="Normal 46 2" xfId="352"/>
    <cellStyle name="Normal 47" xfId="353"/>
    <cellStyle name="Normal 47 2" xfId="354"/>
    <cellStyle name="Normal 48" xfId="355"/>
    <cellStyle name="Normal 48 2" xfId="356"/>
    <cellStyle name="Normal 49" xfId="357"/>
    <cellStyle name="Normal 49 2" xfId="358"/>
    <cellStyle name="Normal 5" xfId="359"/>
    <cellStyle name="Normal 5 2" xfId="360"/>
    <cellStyle name="Normal 5 2 2" xfId="361"/>
    <cellStyle name="Normal 5 3" xfId="362"/>
    <cellStyle name="Normal 5 3 2" xfId="977"/>
    <cellStyle name="Normal 5 4" xfId="363"/>
    <cellStyle name="Normal 5 5" xfId="364"/>
    <cellStyle name="Normal 5 5 2" xfId="365"/>
    <cellStyle name="Normal 5 6" xfId="366"/>
    <cellStyle name="Normal 5 7" xfId="367"/>
    <cellStyle name="Normal 50" xfId="368"/>
    <cellStyle name="Normal 50 2" xfId="369"/>
    <cellStyle name="Normal 51" xfId="370"/>
    <cellStyle name="Normal 51 2" xfId="371"/>
    <cellStyle name="Normal 52" xfId="372"/>
    <cellStyle name="Normal 52 2" xfId="373"/>
    <cellStyle name="Normal 53" xfId="374"/>
    <cellStyle name="Normal 53 2" xfId="375"/>
    <cellStyle name="Normal 54" xfId="376"/>
    <cellStyle name="Normal 54 2" xfId="377"/>
    <cellStyle name="Normal 55" xfId="378"/>
    <cellStyle name="Normal 55 2" xfId="379"/>
    <cellStyle name="Normal 56" xfId="380"/>
    <cellStyle name="Normal 56 2" xfId="381"/>
    <cellStyle name="Normal 57" xfId="382"/>
    <cellStyle name="Normal 57 2" xfId="383"/>
    <cellStyle name="Normal 58" xfId="384"/>
    <cellStyle name="Normal 58 2" xfId="385"/>
    <cellStyle name="Normal 59" xfId="386"/>
    <cellStyle name="Normal 59 2" xfId="387"/>
    <cellStyle name="Normal 6" xfId="388"/>
    <cellStyle name="Normal 6 2" xfId="389"/>
    <cellStyle name="Normal 6 2 2" xfId="390"/>
    <cellStyle name="Normal 6 2 2 2" xfId="391"/>
    <cellStyle name="Normal 6 2 3" xfId="392"/>
    <cellStyle name="Normal 6 2 3 2" xfId="393"/>
    <cellStyle name="Normal 6 2 4" xfId="394"/>
    <cellStyle name="Normal 60" xfId="395"/>
    <cellStyle name="Normal 60 2" xfId="396"/>
    <cellStyle name="Normal 61" xfId="397"/>
    <cellStyle name="Normal 61 2" xfId="398"/>
    <cellStyle name="Normal 62" xfId="399"/>
    <cellStyle name="Normal 62 2" xfId="400"/>
    <cellStyle name="Normal 63" xfId="401"/>
    <cellStyle name="Normal 63 2" xfId="402"/>
    <cellStyle name="Normal 64" xfId="403"/>
    <cellStyle name="Normal 64 2" xfId="404"/>
    <cellStyle name="Normal 65" xfId="405"/>
    <cellStyle name="Normal 65 2" xfId="406"/>
    <cellStyle name="Normal 66" xfId="407"/>
    <cellStyle name="Normal 66 2" xfId="408"/>
    <cellStyle name="Normal 67" xfId="409"/>
    <cellStyle name="Normal 67 2" xfId="410"/>
    <cellStyle name="Normal 68" xfId="411"/>
    <cellStyle name="Normal 68 2" xfId="412"/>
    <cellStyle name="Normal 69" xfId="413"/>
    <cellStyle name="Normal 69 2" xfId="414"/>
    <cellStyle name="Normal 7" xfId="415"/>
    <cellStyle name="Normal 7 2" xfId="416"/>
    <cellStyle name="Normal 7 2 2" xfId="417"/>
    <cellStyle name="Normal 7 2 3" xfId="418"/>
    <cellStyle name="Normal 7 3" xfId="419"/>
    <cellStyle name="Normal 7 3 2" xfId="420"/>
    <cellStyle name="Normal 70" xfId="421"/>
    <cellStyle name="Normal 70 2" xfId="422"/>
    <cellStyle name="Normal 71" xfId="423"/>
    <cellStyle name="Normal 71 2" xfId="424"/>
    <cellStyle name="Normal 72" xfId="425"/>
    <cellStyle name="Normal 72 2" xfId="426"/>
    <cellStyle name="Normal 73" xfId="427"/>
    <cellStyle name="Normal 73 2" xfId="428"/>
    <cellStyle name="Normal 74" xfId="429"/>
    <cellStyle name="Normal 74 2" xfId="430"/>
    <cellStyle name="Normal 75" xfId="431"/>
    <cellStyle name="Normal 75 2" xfId="432"/>
    <cellStyle name="Normal 76" xfId="433"/>
    <cellStyle name="Normal 76 2" xfId="434"/>
    <cellStyle name="Normal 77" xfId="435"/>
    <cellStyle name="Normal 77 2" xfId="436"/>
    <cellStyle name="Normal 78" xfId="437"/>
    <cellStyle name="Normal 78 2" xfId="438"/>
    <cellStyle name="Normal 79" xfId="662"/>
    <cellStyle name="Normal 79 2" xfId="1276"/>
    <cellStyle name="Normal 8" xfId="439"/>
    <cellStyle name="Normal 8 10" xfId="544"/>
    <cellStyle name="Normal 8 10 2" xfId="1169"/>
    <cellStyle name="Normal 8 11" xfId="1092"/>
    <cellStyle name="Normal 8 2" xfId="440"/>
    <cellStyle name="Normal 8 2 2" xfId="441"/>
    <cellStyle name="Normal 8 2 2 2" xfId="652"/>
    <cellStyle name="Normal 8 2 2 2 2" xfId="888"/>
    <cellStyle name="Normal 8 2 2 2 2 2" xfId="1349"/>
    <cellStyle name="Normal 8 2 2 2 3" xfId="1266"/>
    <cellStyle name="Normal 8 2 2 3" xfId="546"/>
    <cellStyle name="Normal 8 2 2 3 2" xfId="928"/>
    <cellStyle name="Normal 8 2 2 3 2 2" xfId="1389"/>
    <cellStyle name="Normal 8 2 2 3 3" xfId="1171"/>
    <cellStyle name="Normal 8 2 2 4" xfId="857"/>
    <cellStyle name="Normal 8 2 2 4 2" xfId="1319"/>
    <cellStyle name="Normal 8 2 2 5" xfId="1094"/>
    <cellStyle name="Normal 8 2 3" xfId="442"/>
    <cellStyle name="Normal 8 2 3 2" xfId="653"/>
    <cellStyle name="Normal 8 2 3 2 2" xfId="898"/>
    <cellStyle name="Normal 8 2 3 2 2 2" xfId="1359"/>
    <cellStyle name="Normal 8 2 3 2 3" xfId="1267"/>
    <cellStyle name="Normal 8 2 3 3" xfId="547"/>
    <cellStyle name="Normal 8 2 3 3 2" xfId="938"/>
    <cellStyle name="Normal 8 2 3 3 2 2" xfId="1399"/>
    <cellStyle name="Normal 8 2 3 3 3" xfId="1172"/>
    <cellStyle name="Normal 8 2 3 4" xfId="867"/>
    <cellStyle name="Normal 8 2 3 4 2" xfId="1329"/>
    <cellStyle name="Normal 8 2 3 5" xfId="1095"/>
    <cellStyle name="Normal 8 2 4" xfId="443"/>
    <cellStyle name="Normal 8 2 4 2" xfId="654"/>
    <cellStyle name="Normal 8 2 4 2 2" xfId="1268"/>
    <cellStyle name="Normal 8 2 4 3" xfId="548"/>
    <cellStyle name="Normal 8 2 4 3 2" xfId="1173"/>
    <cellStyle name="Normal 8 2 4 4" xfId="877"/>
    <cellStyle name="Normal 8 2 4 4 2" xfId="1339"/>
    <cellStyle name="Normal 8 2 4 5" xfId="1096"/>
    <cellStyle name="Normal 8 2 5" xfId="651"/>
    <cellStyle name="Normal 8 2 5 2" xfId="908"/>
    <cellStyle name="Normal 8 2 5 2 2" xfId="1369"/>
    <cellStyle name="Normal 8 2 5 3" xfId="1265"/>
    <cellStyle name="Normal 8 2 6" xfId="545"/>
    <cellStyle name="Normal 8 2 6 2" xfId="918"/>
    <cellStyle name="Normal 8 2 6 2 2" xfId="1379"/>
    <cellStyle name="Normal 8 2 6 3" xfId="1170"/>
    <cellStyle name="Normal 8 2 7" xfId="979"/>
    <cellStyle name="Normal 8 2 7 2" xfId="1408"/>
    <cellStyle name="Normal 8 2 8" xfId="806"/>
    <cellStyle name="Normal 8 2 8 2" xfId="1306"/>
    <cellStyle name="Normal 8 2 9" xfId="1093"/>
    <cellStyle name="Normal 8 3" xfId="444"/>
    <cellStyle name="Normal 8 3 2" xfId="883"/>
    <cellStyle name="Normal 8 3 2 2" xfId="1344"/>
    <cellStyle name="Normal 8 3 3" xfId="923"/>
    <cellStyle name="Normal 8 3 3 2" xfId="1384"/>
    <cellStyle name="Normal 8 3 4" xfId="852"/>
    <cellStyle name="Normal 8 3 4 2" xfId="1314"/>
    <cellStyle name="Normal 8 4" xfId="445"/>
    <cellStyle name="Normal 8 4 2" xfId="446"/>
    <cellStyle name="Normal 8 4 2 2" xfId="893"/>
    <cellStyle name="Normal 8 4 2 2 2" xfId="1354"/>
    <cellStyle name="Normal 8 4 3" xfId="933"/>
    <cellStyle name="Normal 8 4 3 2" xfId="1394"/>
    <cellStyle name="Normal 8 4 4" xfId="862"/>
    <cellStyle name="Normal 8 4 4 2" xfId="1324"/>
    <cellStyle name="Normal 8 5" xfId="447"/>
    <cellStyle name="Normal 8 5 2" xfId="872"/>
    <cellStyle name="Normal 8 5 2 2" xfId="1334"/>
    <cellStyle name="Normal 8 6" xfId="448"/>
    <cellStyle name="Normal 8 6 2" xfId="655"/>
    <cellStyle name="Normal 8 6 2 2" xfId="1269"/>
    <cellStyle name="Normal 8 6 3" xfId="549"/>
    <cellStyle name="Normal 8 6 3 2" xfId="1174"/>
    <cellStyle name="Normal 8 6 4" xfId="903"/>
    <cellStyle name="Normal 8 6 4 2" xfId="1364"/>
    <cellStyle name="Normal 8 6 5" xfId="1097"/>
    <cellStyle name="Normal 8 7" xfId="449"/>
    <cellStyle name="Normal 8 7 2" xfId="656"/>
    <cellStyle name="Normal 8 7 2 2" xfId="1270"/>
    <cellStyle name="Normal 8 7 3" xfId="550"/>
    <cellStyle name="Normal 8 7 3 2" xfId="1175"/>
    <cellStyle name="Normal 8 7 4" xfId="913"/>
    <cellStyle name="Normal 8 7 4 2" xfId="1374"/>
    <cellStyle name="Normal 8 7 5" xfId="1098"/>
    <cellStyle name="Normal 8 8" xfId="450"/>
    <cellStyle name="Normal 8 8 2" xfId="657"/>
    <cellStyle name="Normal 8 8 2 2" xfId="1271"/>
    <cellStyle name="Normal 8 8 3" xfId="551"/>
    <cellStyle name="Normal 8 8 3 2" xfId="1176"/>
    <cellStyle name="Normal 8 8 4" xfId="978"/>
    <cellStyle name="Normal 8 8 5" xfId="1099"/>
    <cellStyle name="Normal 8 9" xfId="650"/>
    <cellStyle name="Normal 8 9 2" xfId="1264"/>
    <cellStyle name="Normal 80" xfId="1013"/>
    <cellStyle name="Normal 81" xfId="982"/>
    <cellStyle name="Normal 82" xfId="1409"/>
    <cellStyle name="Normal 9" xfId="451"/>
    <cellStyle name="Normal 9 2" xfId="452"/>
    <cellStyle name="Normal 9 2 2" xfId="453"/>
    <cellStyle name="Normal 9 2 3" xfId="808"/>
    <cellStyle name="Normal 9 3" xfId="454"/>
    <cellStyle name="Normal 9 3 2" xfId="455"/>
    <cellStyle name="Normal 9 3 2 2" xfId="981"/>
    <cellStyle name="Normal 9 3 3" xfId="809"/>
    <cellStyle name="Normal 9 4" xfId="456"/>
    <cellStyle name="Normal 9 4 2" xfId="980"/>
    <cellStyle name="Normal 9 5" xfId="807"/>
    <cellStyle name="Normal_04.2001.Coregis_Municipality_Application_Appendices" xfId="457"/>
    <cellStyle name="Normal_Book1" xfId="458"/>
    <cellStyle name="Normal_SOV0Revised06-26-02" xfId="459"/>
    <cellStyle name="Normal_Workers Comp Manual Calc (New Format)" xfId="460"/>
    <cellStyle name="Note 2" xfId="461"/>
    <cellStyle name="Note 2 2" xfId="462"/>
    <cellStyle name="Note 2 2 2" xfId="463"/>
    <cellStyle name="Note 2 2 3" xfId="464"/>
    <cellStyle name="Note 2 2 3 2" xfId="659"/>
    <cellStyle name="Note 2 2 3 2 2" xfId="1273"/>
    <cellStyle name="Note 2 2 3 3" xfId="553"/>
    <cellStyle name="Note 2 2 3 3 2" xfId="1178"/>
    <cellStyle name="Note 2 2 3 4" xfId="1102"/>
    <cellStyle name="Note 2 2 4" xfId="465"/>
    <cellStyle name="Note 2 2 4 2" xfId="660"/>
    <cellStyle name="Note 2 2 4 2 2" xfId="1274"/>
    <cellStyle name="Note 2 2 4 3" xfId="554"/>
    <cellStyle name="Note 2 2 4 3 2" xfId="1179"/>
    <cellStyle name="Note 2 2 4 4" xfId="1103"/>
    <cellStyle name="Note 2 2 5" xfId="466"/>
    <cellStyle name="Note 2 2 5 2" xfId="661"/>
    <cellStyle name="Note 2 2 5 2 2" xfId="1275"/>
    <cellStyle name="Note 2 2 5 3" xfId="555"/>
    <cellStyle name="Note 2 2 5 3 2" xfId="1180"/>
    <cellStyle name="Note 2 2 5 4" xfId="1104"/>
    <cellStyle name="Note 2 2 6" xfId="658"/>
    <cellStyle name="Note 2 2 6 2" xfId="1272"/>
    <cellStyle name="Note 2 2 7" xfId="552"/>
    <cellStyle name="Note 2 2 7 2" xfId="1177"/>
    <cellStyle name="Note 2 2 8" xfId="1101"/>
    <cellStyle name="Note 2 2 9" xfId="1012"/>
    <cellStyle name="Note 2 3" xfId="577"/>
    <cellStyle name="Note 2 3 2" xfId="1195"/>
    <cellStyle name="Note 2 4" xfId="623"/>
    <cellStyle name="Note 2 4 2" xfId="1238"/>
    <cellStyle name="Note 2 5" xfId="810"/>
    <cellStyle name="Note 2 6" xfId="1100"/>
    <cellStyle name="Note 2 7" xfId="997"/>
    <cellStyle name="Output" xfId="467" builtinId="21" customBuiltin="1"/>
    <cellStyle name="Output 2" xfId="811"/>
    <cellStyle name="Percent 10" xfId="468"/>
    <cellStyle name="Percent 2" xfId="469"/>
    <cellStyle name="Percent 2 10" xfId="813"/>
    <cellStyle name="Percent 2 11" xfId="812"/>
    <cellStyle name="Percent 2 11 2" xfId="1307"/>
    <cellStyle name="Percent 2 2" xfId="470"/>
    <cellStyle name="Percent 2 2 2" xfId="814"/>
    <cellStyle name="Percent 2 3" xfId="471"/>
    <cellStyle name="Percent 2 3 2" xfId="815"/>
    <cellStyle name="Percent 2 4" xfId="472"/>
    <cellStyle name="Percent 2 4 2" xfId="816"/>
    <cellStyle name="Percent 2 5" xfId="817"/>
    <cellStyle name="Percent 2 6" xfId="818"/>
    <cellStyle name="Percent 2 7" xfId="819"/>
    <cellStyle name="Percent 2 8" xfId="820"/>
    <cellStyle name="Percent 2 9" xfId="821"/>
    <cellStyle name="Percent 3" xfId="473"/>
    <cellStyle name="Percent 5 10" xfId="822"/>
    <cellStyle name="Percent 5 11" xfId="823"/>
    <cellStyle name="Percent 5 12" xfId="824"/>
    <cellStyle name="Percent 5 2" xfId="825"/>
    <cellStyle name="Percent 5 3" xfId="826"/>
    <cellStyle name="Percent 5 4" xfId="827"/>
    <cellStyle name="Percent 5 5" xfId="828"/>
    <cellStyle name="Percent 5 6" xfId="829"/>
    <cellStyle name="Percent 5 7" xfId="830"/>
    <cellStyle name="Percent 5 8" xfId="831"/>
    <cellStyle name="Percent 5 9" xfId="832"/>
    <cellStyle name="Percent 6 10" xfId="833"/>
    <cellStyle name="Percent 6 2" xfId="834"/>
    <cellStyle name="Percent 6 3" xfId="835"/>
    <cellStyle name="Percent 6 4" xfId="836"/>
    <cellStyle name="Percent 6 5" xfId="837"/>
    <cellStyle name="Percent 6 6" xfId="838"/>
    <cellStyle name="Percent 6 7" xfId="839"/>
    <cellStyle name="Percent 6 8" xfId="840"/>
    <cellStyle name="Percent 6 9" xfId="841"/>
    <cellStyle name="Style 1" xfId="474"/>
    <cellStyle name="Title" xfId="475" builtinId="15" customBuiltin="1"/>
    <cellStyle name="Title 2" xfId="842"/>
    <cellStyle name="Total" xfId="476" builtinId="25" customBuiltin="1"/>
    <cellStyle name="Total 2" xfId="843"/>
    <cellStyle name="Warning Text" xfId="477" builtinId="11" customBuiltin="1"/>
    <cellStyle name="Warning Text 2" xfId="8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0</xdr:col>
      <xdr:colOff>1295400</xdr:colOff>
      <xdr:row>6</xdr:row>
      <xdr:rowOff>152400</xdr:rowOff>
    </xdr:to>
    <xdr:pic>
      <xdr:nvPicPr>
        <xdr:cNvPr id="9268" name="Picture 1" descr="PRM Logo ">
          <a:extLst>
            <a:ext uri="{FF2B5EF4-FFF2-40B4-BE49-F238E27FC236}">
              <a16:creationId xmlns:a16="http://schemas.microsoft.com/office/drawing/2014/main" id="{00000000-0008-0000-0100-000034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0"/>
          <a:ext cx="1280160" cy="1303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xdr:colOff>
      <xdr:row>6</xdr:row>
      <xdr:rowOff>1</xdr:rowOff>
    </xdr:from>
    <xdr:to>
      <xdr:col>3</xdr:col>
      <xdr:colOff>0</xdr:colOff>
      <xdr:row>10</xdr:row>
      <xdr:rowOff>38101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869181" y="1150621"/>
          <a:ext cx="5212080" cy="815340"/>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INSTRUCTIONS:</a:t>
          </a:r>
          <a:r>
            <a:rPr lang="en-US" sz="1400" b="1" baseline="0"/>
            <a:t> Update ONLY those values listed in </a:t>
          </a:r>
          <a:r>
            <a:rPr lang="en-US" sz="1400" b="1" baseline="0">
              <a:solidFill>
                <a:srgbClr val="FF0000"/>
              </a:solidFill>
            </a:rPr>
            <a:t>red</a:t>
          </a:r>
          <a:r>
            <a:rPr lang="en-US" sz="1400" b="1" baseline="0"/>
            <a:t> in the Column 2018-2019. All other values will automatically load from other sheets in workbook.</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106680</xdr:rowOff>
    </xdr:from>
    <xdr:to>
      <xdr:col>1</xdr:col>
      <xdr:colOff>381000</xdr:colOff>
      <xdr:row>4</xdr:row>
      <xdr:rowOff>220980</xdr:rowOff>
    </xdr:to>
    <xdr:pic>
      <xdr:nvPicPr>
        <xdr:cNvPr id="11290" name="Picture 1" descr="PRM Logo ">
          <a:extLst>
            <a:ext uri="{FF2B5EF4-FFF2-40B4-BE49-F238E27FC236}">
              <a16:creationId xmlns:a16="http://schemas.microsoft.com/office/drawing/2014/main" id="{00000000-0008-0000-0200-00001A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6680"/>
          <a:ext cx="127254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106680</xdr:colOff>
      <xdr:row>0</xdr:row>
      <xdr:rowOff>0</xdr:rowOff>
    </xdr:from>
    <xdr:to>
      <xdr:col>1</xdr:col>
      <xdr:colOff>388620</xdr:colOff>
      <xdr:row>5</xdr:row>
      <xdr:rowOff>137160</xdr:rowOff>
    </xdr:to>
    <xdr:pic>
      <xdr:nvPicPr>
        <xdr:cNvPr id="12318" name="Picture 1" descr="PRM Logo ">
          <a:extLst>
            <a:ext uri="{FF2B5EF4-FFF2-40B4-BE49-F238E27FC236}">
              <a16:creationId xmlns:a16="http://schemas.microsoft.com/office/drawing/2014/main" id="{00000000-0008-0000-0300-00001E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0"/>
          <a:ext cx="1272540" cy="1264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350520</xdr:colOff>
      <xdr:row>0</xdr:row>
      <xdr:rowOff>106680</xdr:rowOff>
    </xdr:from>
    <xdr:to>
      <xdr:col>1</xdr:col>
      <xdr:colOff>960120</xdr:colOff>
      <xdr:row>4</xdr:row>
      <xdr:rowOff>220980</xdr:rowOff>
    </xdr:to>
    <xdr:pic>
      <xdr:nvPicPr>
        <xdr:cNvPr id="13338" name="Picture 1" descr="PRM Logo ">
          <a:extLst>
            <a:ext uri="{FF2B5EF4-FFF2-40B4-BE49-F238E27FC236}">
              <a16:creationId xmlns:a16="http://schemas.microsoft.com/office/drawing/2014/main" id="{00000000-0008-0000-0400-00001A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 y="106680"/>
          <a:ext cx="157734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0</xdr:row>
      <xdr:rowOff>0</xdr:rowOff>
    </xdr:from>
    <xdr:to>
      <xdr:col>0</xdr:col>
      <xdr:colOff>1379220</xdr:colOff>
      <xdr:row>1</xdr:row>
      <xdr:rowOff>601980</xdr:rowOff>
    </xdr:to>
    <xdr:pic>
      <xdr:nvPicPr>
        <xdr:cNvPr id="7206" name="Picture 1" descr="PRM Logo ">
          <a:extLst>
            <a:ext uri="{FF2B5EF4-FFF2-40B4-BE49-F238E27FC236}">
              <a16:creationId xmlns:a16="http://schemas.microsoft.com/office/drawing/2014/main" id="{00000000-0008-0000-0800-000026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0"/>
          <a:ext cx="127254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2" displayName="Table2" ref="B9:C15" totalsRowShown="0">
  <autoFilter ref="B9:C15"/>
  <tableColumns count="2">
    <tableColumn id="1" name="Questionnaire"/>
    <tableColumn id="3" name="Yes/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ldistrict.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1"/>
  <sheetViews>
    <sheetView workbookViewId="0">
      <selection activeCell="O22" sqref="O22"/>
    </sheetView>
  </sheetViews>
  <sheetFormatPr defaultRowHeight="15.75"/>
  <cols>
    <col min="1" max="1" width="1.5" customWidth="1"/>
    <col min="2" max="2" width="1.875" customWidth="1"/>
    <col min="3" max="3" width="7.125" customWidth="1"/>
    <col min="5" max="5" width="8.125" customWidth="1"/>
    <col min="9" max="9" width="9.125" bestFit="1" customWidth="1"/>
  </cols>
  <sheetData>
    <row r="1" spans="1:13">
      <c r="A1" s="10"/>
      <c r="C1" s="10"/>
      <c r="D1" s="18"/>
      <c r="E1" s="11"/>
      <c r="F1" s="11"/>
      <c r="G1" s="11"/>
      <c r="H1" s="11"/>
      <c r="I1" s="11"/>
      <c r="J1" s="11"/>
      <c r="K1" s="11"/>
      <c r="L1" s="11"/>
      <c r="M1" s="11"/>
    </row>
    <row r="2" spans="1:13" ht="18">
      <c r="A2" s="40"/>
      <c r="B2" s="2" t="s">
        <v>750</v>
      </c>
      <c r="C2" s="40"/>
      <c r="D2" s="18"/>
      <c r="E2" s="19"/>
      <c r="F2" s="19"/>
      <c r="G2" s="19"/>
      <c r="H2" s="19"/>
      <c r="I2" s="19"/>
      <c r="J2" s="19"/>
      <c r="K2" s="19"/>
      <c r="L2" s="11"/>
      <c r="M2" s="11"/>
    </row>
    <row r="3" spans="1:13" ht="18">
      <c r="A3" s="10"/>
      <c r="B3" s="2"/>
      <c r="C3" s="10"/>
      <c r="D3" s="18"/>
      <c r="E3" s="19"/>
      <c r="F3" s="11"/>
      <c r="G3" s="11"/>
      <c r="H3" s="11"/>
      <c r="I3" s="11"/>
      <c r="J3" s="11"/>
      <c r="K3" s="11"/>
      <c r="L3" s="11"/>
      <c r="M3" s="11"/>
    </row>
    <row r="4" spans="1:13">
      <c r="A4" s="10"/>
      <c r="B4" s="3" t="s">
        <v>21</v>
      </c>
      <c r="C4" s="10"/>
      <c r="D4" s="10"/>
      <c r="E4" s="20"/>
      <c r="F4" s="21"/>
      <c r="G4" s="21"/>
      <c r="H4" s="21"/>
      <c r="I4" s="21"/>
      <c r="J4" s="11"/>
      <c r="K4" s="11"/>
      <c r="L4" s="11"/>
      <c r="M4" s="11"/>
    </row>
    <row r="5" spans="1:13" ht="16.5" thickBot="1">
      <c r="A5" s="10"/>
      <c r="B5" s="3"/>
      <c r="C5" s="389" t="s">
        <v>528</v>
      </c>
      <c r="D5" s="389"/>
      <c r="E5" s="390"/>
      <c r="F5" s="390"/>
      <c r="G5" s="390"/>
      <c r="H5" s="390"/>
      <c r="I5" s="391"/>
      <c r="J5" s="11"/>
      <c r="K5" s="11"/>
      <c r="L5" s="11"/>
      <c r="M5" s="11"/>
    </row>
    <row r="6" spans="1:13" ht="16.5" thickBot="1">
      <c r="A6" s="10"/>
      <c r="B6" s="3"/>
      <c r="C6" s="388" t="s">
        <v>529</v>
      </c>
      <c r="D6" s="547" t="s">
        <v>863</v>
      </c>
      <c r="E6" s="393" t="s">
        <v>530</v>
      </c>
      <c r="F6" s="392"/>
      <c r="G6" s="385"/>
      <c r="H6" s="385"/>
      <c r="I6" s="387"/>
      <c r="J6" s="11"/>
      <c r="K6" s="11"/>
      <c r="L6" s="11"/>
      <c r="M6" s="11"/>
    </row>
    <row r="7" spans="1:13" ht="16.5" thickBot="1">
      <c r="A7" s="22"/>
      <c r="B7" s="7" t="s">
        <v>22</v>
      </c>
      <c r="C7" s="23"/>
      <c r="D7" s="23"/>
      <c r="E7" s="24"/>
      <c r="F7" s="24"/>
      <c r="G7" s="24"/>
      <c r="H7" s="24"/>
      <c r="I7" s="24"/>
      <c r="J7" s="22"/>
      <c r="K7" s="22"/>
      <c r="L7" s="22"/>
      <c r="M7" s="22"/>
    </row>
    <row r="8" spans="1:13" s="42" customFormat="1" ht="15" customHeight="1">
      <c r="A8" s="26"/>
      <c r="B8" s="41"/>
      <c r="C8" s="36"/>
      <c r="D8" s="36"/>
      <c r="E8" s="37"/>
      <c r="F8" s="37"/>
      <c r="G8" s="37"/>
      <c r="H8" s="37"/>
      <c r="I8" s="37"/>
      <c r="J8" s="26"/>
      <c r="K8" s="26"/>
      <c r="L8" s="26"/>
      <c r="M8" s="26"/>
    </row>
    <row r="9" spans="1:13" s="42" customFormat="1" ht="15" customHeight="1">
      <c r="A9" s="10"/>
      <c r="B9" s="43" t="s">
        <v>60</v>
      </c>
      <c r="C9" s="43" t="s">
        <v>61</v>
      </c>
      <c r="D9" s="11"/>
      <c r="E9" s="11"/>
      <c r="F9" s="26"/>
      <c r="G9" s="26"/>
      <c r="H9" s="26"/>
      <c r="I9" s="26"/>
      <c r="J9" s="26"/>
      <c r="K9" s="26"/>
      <c r="L9" s="26"/>
      <c r="M9" s="26"/>
    </row>
    <row r="10" spans="1:13" s="42" customFormat="1" ht="9" customHeight="1">
      <c r="A10" s="10"/>
      <c r="B10" s="26"/>
      <c r="C10" s="26"/>
      <c r="D10" s="26"/>
      <c r="E10" s="26"/>
      <c r="F10" s="679"/>
      <c r="G10" s="679"/>
      <c r="H10" s="679"/>
      <c r="I10" s="679"/>
      <c r="J10" s="679"/>
      <c r="K10" s="679"/>
      <c r="L10" s="679"/>
      <c r="M10" s="26"/>
    </row>
    <row r="11" spans="1:13" s="42" customFormat="1" ht="15" customHeight="1">
      <c r="A11" s="10"/>
      <c r="B11" s="26"/>
      <c r="C11" s="26" t="s">
        <v>62</v>
      </c>
      <c r="D11" s="26"/>
      <c r="E11" s="26"/>
      <c r="F11" s="680" t="s">
        <v>501</v>
      </c>
      <c r="G11" s="680"/>
      <c r="H11" s="680"/>
      <c r="I11" s="680"/>
      <c r="J11" s="680"/>
      <c r="K11" s="680"/>
      <c r="L11" s="680"/>
      <c r="M11" s="26"/>
    </row>
    <row r="12" spans="1:13" s="42" customFormat="1" ht="15" customHeight="1">
      <c r="A12" s="10"/>
      <c r="B12" s="26"/>
      <c r="C12" s="26" t="s">
        <v>63</v>
      </c>
      <c r="D12" s="26"/>
      <c r="E12" s="26"/>
      <c r="F12" s="669" t="s">
        <v>502</v>
      </c>
      <c r="G12" s="669"/>
      <c r="H12" s="669"/>
      <c r="I12" s="669"/>
      <c r="J12" s="669"/>
      <c r="K12" s="669"/>
      <c r="L12" s="669"/>
      <c r="M12" s="26"/>
    </row>
    <row r="13" spans="1:13" s="42" customFormat="1" ht="15" customHeight="1">
      <c r="A13" s="10"/>
      <c r="B13" s="26"/>
      <c r="C13" s="26" t="s">
        <v>64</v>
      </c>
      <c r="D13" s="26"/>
      <c r="E13" s="26"/>
      <c r="F13" s="669" t="s">
        <v>503</v>
      </c>
      <c r="G13" s="669"/>
      <c r="H13" s="669"/>
      <c r="I13" s="669"/>
      <c r="J13" s="669"/>
      <c r="K13" s="669"/>
      <c r="L13" s="669"/>
      <c r="M13" s="26"/>
    </row>
    <row r="14" spans="1:13" s="42" customFormat="1" ht="15" customHeight="1">
      <c r="A14" s="10"/>
      <c r="B14" s="26"/>
      <c r="C14" s="26" t="s">
        <v>65</v>
      </c>
      <c r="D14" s="26"/>
      <c r="E14" s="26"/>
      <c r="F14" s="669" t="s">
        <v>504</v>
      </c>
      <c r="G14" s="669"/>
      <c r="H14" s="669"/>
      <c r="I14" s="669"/>
      <c r="J14" s="669"/>
      <c r="K14" s="669"/>
      <c r="L14" s="669"/>
      <c r="M14" s="26"/>
    </row>
    <row r="15" spans="1:13" s="42" customFormat="1" ht="15" customHeight="1">
      <c r="A15" s="10"/>
      <c r="B15" s="26"/>
      <c r="C15" s="26" t="s">
        <v>66</v>
      </c>
      <c r="D15" s="26"/>
      <c r="E15" s="26"/>
      <c r="F15" s="669" t="s">
        <v>505</v>
      </c>
      <c r="G15" s="669"/>
      <c r="H15" s="669"/>
      <c r="I15" s="669"/>
      <c r="J15" s="669"/>
      <c r="K15" s="669"/>
      <c r="L15" s="669"/>
      <c r="M15" s="44"/>
    </row>
    <row r="16" spans="1:13" s="42" customFormat="1" ht="15" customHeight="1">
      <c r="A16" s="10"/>
      <c r="B16" s="26"/>
      <c r="C16" s="26" t="s">
        <v>67</v>
      </c>
      <c r="D16" s="26"/>
      <c r="E16" s="26"/>
      <c r="F16" s="669">
        <v>33872</v>
      </c>
      <c r="G16" s="669"/>
      <c r="H16" s="669"/>
      <c r="I16" s="669"/>
      <c r="J16" s="669"/>
      <c r="K16" s="669"/>
      <c r="L16" s="669"/>
      <c r="M16" s="26"/>
    </row>
    <row r="17" spans="1:15" s="42" customFormat="1" ht="15" customHeight="1">
      <c r="A17" s="10"/>
      <c r="B17" s="26"/>
      <c r="C17" s="26"/>
      <c r="D17" s="26"/>
      <c r="E17" s="26"/>
      <c r="F17" s="45"/>
      <c r="G17" s="45"/>
      <c r="H17" s="45"/>
      <c r="I17" s="26"/>
      <c r="J17" s="26"/>
      <c r="K17" s="26"/>
      <c r="L17" s="26"/>
      <c r="M17" s="26"/>
    </row>
    <row r="18" spans="1:15" s="42" customFormat="1" ht="31.9" customHeight="1">
      <c r="A18" s="10"/>
      <c r="B18" s="26"/>
      <c r="C18" s="10" t="s">
        <v>486</v>
      </c>
      <c r="D18" s="36"/>
      <c r="E18" s="36"/>
      <c r="F18" s="475" t="s">
        <v>604</v>
      </c>
      <c r="G18" s="69"/>
      <c r="H18" s="69"/>
      <c r="I18" s="26"/>
      <c r="J18" s="681"/>
      <c r="K18" s="682"/>
      <c r="L18" s="682"/>
      <c r="M18" s="682"/>
      <c r="N18" s="682"/>
      <c r="O18" s="682"/>
    </row>
    <row r="19" spans="1:15" s="46" customFormat="1" ht="15" customHeight="1" thickBot="1">
      <c r="A19" s="48"/>
      <c r="B19" s="48"/>
      <c r="C19" s="48"/>
      <c r="D19" s="48"/>
      <c r="E19" s="48"/>
      <c r="F19" s="48"/>
      <c r="G19" s="48"/>
      <c r="H19" s="48"/>
      <c r="I19" s="48"/>
      <c r="J19" s="48"/>
      <c r="K19" s="48"/>
      <c r="L19" s="48"/>
      <c r="M19" s="48"/>
    </row>
    <row r="20" spans="1:15" s="46" customFormat="1" ht="15" customHeight="1" thickBot="1">
      <c r="A20" s="47"/>
      <c r="B20" s="47"/>
      <c r="C20" s="47"/>
      <c r="D20" s="47"/>
      <c r="E20" s="47"/>
      <c r="F20" s="47"/>
      <c r="G20" s="47"/>
      <c r="H20" s="47"/>
      <c r="I20" s="47"/>
      <c r="J20" s="47"/>
      <c r="K20" s="224" t="s">
        <v>58</v>
      </c>
      <c r="L20" s="224" t="s">
        <v>59</v>
      </c>
      <c r="M20" s="47"/>
      <c r="N20" s="47"/>
    </row>
    <row r="21" spans="1:15" s="16" customFormat="1" ht="15" customHeight="1">
      <c r="A21" s="42"/>
      <c r="B21" s="42"/>
      <c r="C21" s="42" t="s">
        <v>127</v>
      </c>
      <c r="D21" s="42"/>
      <c r="E21" s="42"/>
      <c r="F21" s="42"/>
      <c r="G21" s="42"/>
      <c r="H21" s="42"/>
      <c r="I21" s="42"/>
      <c r="J21" s="42"/>
      <c r="K21" s="225"/>
      <c r="L21" s="464"/>
      <c r="M21" s="42"/>
    </row>
    <row r="22" spans="1:15" s="16" customFormat="1" ht="15" customHeight="1">
      <c r="A22" s="42"/>
      <c r="B22" s="42"/>
      <c r="C22" s="670"/>
      <c r="D22" s="671"/>
      <c r="E22" s="671"/>
      <c r="F22" s="671"/>
      <c r="G22" s="671"/>
      <c r="H22" s="671"/>
      <c r="I22" s="671"/>
      <c r="J22" s="671"/>
      <c r="K22" s="671"/>
      <c r="L22" s="672"/>
      <c r="M22" s="42"/>
      <c r="N22" s="51"/>
    </row>
    <row r="23" spans="1:15" s="16" customFormat="1" ht="15" customHeight="1">
      <c r="A23" s="42"/>
      <c r="B23" s="42"/>
      <c r="C23" s="673"/>
      <c r="D23" s="674"/>
      <c r="E23" s="674"/>
      <c r="F23" s="674"/>
      <c r="G23" s="674"/>
      <c r="H23" s="674"/>
      <c r="I23" s="674"/>
      <c r="J23" s="674"/>
      <c r="K23" s="674"/>
      <c r="L23" s="675"/>
      <c r="M23" s="42"/>
    </row>
    <row r="24" spans="1:15" s="16" customFormat="1" ht="15" customHeight="1">
      <c r="A24" s="42"/>
      <c r="B24" s="42"/>
      <c r="C24" s="673"/>
      <c r="D24" s="674"/>
      <c r="E24" s="674"/>
      <c r="F24" s="674"/>
      <c r="G24" s="674"/>
      <c r="H24" s="674"/>
      <c r="I24" s="674"/>
      <c r="J24" s="674"/>
      <c r="K24" s="674"/>
      <c r="L24" s="675"/>
      <c r="M24" s="42"/>
    </row>
    <row r="25" spans="1:15" s="16" customFormat="1" ht="15" customHeight="1">
      <c r="A25" s="42"/>
      <c r="B25" s="42"/>
      <c r="C25" s="676"/>
      <c r="D25" s="677"/>
      <c r="E25" s="677"/>
      <c r="F25" s="677"/>
      <c r="G25" s="677"/>
      <c r="H25" s="677"/>
      <c r="I25" s="677"/>
      <c r="J25" s="677"/>
      <c r="K25" s="677"/>
      <c r="L25" s="678"/>
      <c r="M25" s="42"/>
    </row>
    <row r="26" spans="1:15" s="16" customFormat="1" ht="15" customHeight="1">
      <c r="A26" s="42"/>
      <c r="B26" s="42"/>
      <c r="C26" s="42"/>
      <c r="D26" s="42"/>
      <c r="E26" s="42"/>
      <c r="F26" s="42"/>
      <c r="G26" s="42"/>
      <c r="H26" s="42"/>
      <c r="I26" s="42"/>
      <c r="J26" s="42"/>
      <c r="K26" s="42"/>
      <c r="L26" s="42"/>
      <c r="M26" s="42"/>
    </row>
    <row r="27" spans="1:15" s="16" customFormat="1" ht="15" customHeight="1">
      <c r="A27" s="42"/>
      <c r="B27" s="42"/>
      <c r="C27" s="447" t="s">
        <v>710</v>
      </c>
      <c r="D27" s="42"/>
      <c r="E27" s="42"/>
      <c r="F27" s="42"/>
      <c r="G27" s="42"/>
      <c r="H27" s="42"/>
      <c r="I27" s="42"/>
      <c r="J27" s="42"/>
      <c r="K27" s="42"/>
      <c r="L27" s="42"/>
      <c r="M27" s="42"/>
    </row>
    <row r="28" spans="1:15" s="16" customFormat="1" ht="15" customHeight="1">
      <c r="A28" s="42"/>
      <c r="B28" s="42"/>
      <c r="C28" s="42" t="s">
        <v>566</v>
      </c>
      <c r="D28" s="42"/>
      <c r="E28" s="42"/>
      <c r="F28" s="42"/>
      <c r="G28" s="42"/>
      <c r="H28" s="42"/>
      <c r="I28" s="42"/>
      <c r="J28" s="42"/>
      <c r="K28" s="42"/>
      <c r="L28" s="42"/>
      <c r="M28" s="42"/>
    </row>
    <row r="29" spans="1:15" s="16" customFormat="1" ht="15" customHeight="1">
      <c r="A29" s="42"/>
      <c r="B29" s="42"/>
      <c r="C29" s="42" t="s">
        <v>567</v>
      </c>
      <c r="D29" s="42"/>
      <c r="E29" s="42"/>
      <c r="F29" s="42"/>
      <c r="G29" s="42"/>
      <c r="H29" s="42"/>
      <c r="I29" s="42"/>
      <c r="J29" s="42"/>
      <c r="K29" s="42"/>
      <c r="L29" s="42"/>
      <c r="M29" s="42"/>
    </row>
    <row r="30" spans="1:15" s="16" customFormat="1" ht="15" customHeight="1">
      <c r="A30" s="42"/>
      <c r="B30" s="42"/>
      <c r="C30" s="42" t="s">
        <v>568</v>
      </c>
      <c r="D30" s="42"/>
      <c r="E30" s="42"/>
      <c r="F30" s="42"/>
      <c r="G30" s="42"/>
      <c r="H30" s="42"/>
      <c r="I30" s="42"/>
      <c r="J30" s="42"/>
      <c r="K30" s="42"/>
      <c r="L30" s="42"/>
      <c r="M30" s="42"/>
    </row>
    <row r="31" spans="1:15" s="16" customFormat="1" ht="15" customHeight="1">
      <c r="A31" s="42"/>
      <c r="B31" s="42"/>
      <c r="C31" s="42" t="s">
        <v>569</v>
      </c>
      <c r="D31" s="42"/>
      <c r="E31" s="42"/>
      <c r="F31" s="42"/>
      <c r="G31" s="42"/>
      <c r="H31" s="42"/>
      <c r="I31" s="42"/>
      <c r="J31" s="42"/>
      <c r="K31" s="42"/>
      <c r="L31" s="42"/>
      <c r="M31" s="42"/>
    </row>
    <row r="32" spans="1:15" s="16" customFormat="1" ht="15" customHeight="1">
      <c r="A32" s="42"/>
      <c r="B32" s="42"/>
      <c r="C32" s="42"/>
      <c r="D32" s="42"/>
      <c r="E32" s="42"/>
      <c r="F32" s="42"/>
      <c r="G32" s="42"/>
      <c r="H32" s="42"/>
      <c r="I32" s="42"/>
      <c r="J32" s="42"/>
      <c r="K32" s="42"/>
      <c r="L32" s="42"/>
      <c r="M32" s="42"/>
    </row>
    <row r="33" spans="1:13" s="16" customFormat="1" ht="15" customHeight="1">
      <c r="A33" s="42"/>
      <c r="B33" s="42"/>
      <c r="C33" s="448" t="s">
        <v>570</v>
      </c>
      <c r="D33" s="42"/>
      <c r="E33" s="42"/>
      <c r="F33" s="42"/>
      <c r="G33" s="42"/>
      <c r="H33" s="42"/>
      <c r="I33" s="42"/>
      <c r="J33" s="42"/>
      <c r="K33" s="42"/>
      <c r="L33" s="42"/>
      <c r="M33" s="42"/>
    </row>
    <row r="34" spans="1:13" s="16" customFormat="1" ht="15" customHeight="1">
      <c r="A34" s="42"/>
      <c r="B34" s="42"/>
      <c r="C34" s="448" t="s">
        <v>571</v>
      </c>
      <c r="D34" s="42"/>
      <c r="E34" s="42"/>
      <c r="F34" s="42"/>
      <c r="G34" s="42"/>
      <c r="H34" s="42"/>
      <c r="I34" s="42"/>
      <c r="J34" s="42"/>
      <c r="K34" s="42"/>
      <c r="L34" s="42"/>
      <c r="M34" s="42"/>
    </row>
    <row r="35" spans="1:13" s="16" customFormat="1" ht="15" customHeight="1">
      <c r="A35" s="42"/>
      <c r="B35" s="42"/>
      <c r="C35" s="42"/>
      <c r="D35" s="42"/>
      <c r="E35" s="42"/>
      <c r="F35" s="42"/>
      <c r="G35" s="42"/>
      <c r="H35" s="42"/>
      <c r="I35" s="42"/>
      <c r="J35" s="42"/>
      <c r="K35" s="42"/>
      <c r="L35" s="42"/>
      <c r="M35" s="42"/>
    </row>
    <row r="36" spans="1:13" s="16" customFormat="1" ht="15" customHeight="1">
      <c r="A36" s="42"/>
      <c r="B36" s="42"/>
      <c r="C36" s="42"/>
      <c r="D36" s="42"/>
      <c r="E36" s="42"/>
      <c r="F36" s="42"/>
      <c r="G36" s="42"/>
      <c r="H36" s="42"/>
      <c r="I36" s="42"/>
      <c r="J36" s="42"/>
      <c r="K36" s="42"/>
      <c r="L36" s="42"/>
      <c r="M36" s="42"/>
    </row>
    <row r="37" spans="1:13" s="16" customFormat="1" ht="15" customHeight="1">
      <c r="A37" s="42"/>
      <c r="B37" s="42"/>
      <c r="C37" s="42"/>
      <c r="D37" s="42"/>
      <c r="E37" s="42"/>
      <c r="F37" s="42"/>
      <c r="G37" s="42"/>
      <c r="H37" s="42"/>
      <c r="I37" s="42"/>
      <c r="J37" s="42"/>
      <c r="K37" s="42"/>
      <c r="L37" s="42"/>
      <c r="M37" s="42"/>
    </row>
    <row r="38" spans="1:13" s="16" customFormat="1" ht="15" customHeight="1">
      <c r="A38" s="42"/>
      <c r="B38" s="42"/>
      <c r="C38" s="42"/>
      <c r="D38" s="42"/>
      <c r="E38" s="42"/>
      <c r="F38" s="42"/>
      <c r="G38" s="42"/>
      <c r="H38" s="42"/>
      <c r="I38" s="42"/>
      <c r="J38" s="42"/>
      <c r="K38" s="42"/>
      <c r="L38" s="42"/>
      <c r="M38" s="42"/>
    </row>
    <row r="39" spans="1:13" s="16" customFormat="1" ht="15" customHeight="1">
      <c r="A39" s="42"/>
      <c r="B39" s="42"/>
      <c r="C39" s="42"/>
      <c r="D39" s="42"/>
      <c r="E39" s="42"/>
      <c r="F39" s="42"/>
      <c r="G39" s="42"/>
      <c r="H39" s="42"/>
      <c r="I39" s="42"/>
      <c r="J39" s="42"/>
      <c r="K39" s="42"/>
      <c r="L39" s="42"/>
      <c r="M39" s="42"/>
    </row>
    <row r="40" spans="1:13" s="16" customFormat="1" ht="15" customHeight="1">
      <c r="A40" s="42"/>
      <c r="B40" s="42"/>
      <c r="C40" s="42"/>
      <c r="D40" s="42"/>
      <c r="E40" s="42"/>
      <c r="F40" s="42"/>
      <c r="G40" s="42"/>
      <c r="H40" s="42"/>
      <c r="I40" s="42"/>
      <c r="J40" s="42"/>
      <c r="K40" s="42"/>
      <c r="L40" s="42"/>
      <c r="M40" s="42"/>
    </row>
    <row r="41" spans="1:13" s="16" customFormat="1" ht="15" customHeight="1">
      <c r="A41" s="42"/>
      <c r="B41" s="42"/>
      <c r="C41" s="42"/>
      <c r="D41" s="42"/>
      <c r="E41" s="42"/>
      <c r="F41" s="42"/>
      <c r="G41" s="42"/>
      <c r="H41" s="42"/>
      <c r="I41" s="42"/>
      <c r="J41" s="42"/>
      <c r="K41" s="42"/>
      <c r="L41" s="42"/>
      <c r="M41" s="42"/>
    </row>
    <row r="42" spans="1:13" s="16" customFormat="1" ht="15" customHeight="1">
      <c r="A42" s="42"/>
      <c r="B42" s="42"/>
      <c r="C42" s="42"/>
      <c r="D42" s="42"/>
      <c r="E42" s="42"/>
      <c r="F42" s="42"/>
      <c r="G42" s="42"/>
      <c r="H42" s="42"/>
      <c r="I42" s="42"/>
      <c r="J42" s="42"/>
      <c r="K42" s="42"/>
      <c r="L42" s="42"/>
      <c r="M42" s="42"/>
    </row>
    <row r="43" spans="1:13" s="16" customFormat="1" ht="15" customHeight="1">
      <c r="A43" s="42"/>
      <c r="B43" s="42"/>
      <c r="C43" s="42"/>
      <c r="D43" s="42"/>
      <c r="E43" s="42"/>
      <c r="F43" s="42"/>
      <c r="G43" s="42"/>
      <c r="H43" s="42"/>
      <c r="I43" s="42"/>
      <c r="J43" s="42"/>
      <c r="K43" s="42"/>
      <c r="L43" s="42"/>
      <c r="M43" s="42"/>
    </row>
    <row r="44" spans="1:13" s="16" customFormat="1" ht="15" customHeight="1">
      <c r="A44" s="42"/>
      <c r="B44" s="42"/>
      <c r="C44" s="42"/>
      <c r="D44" s="42"/>
      <c r="E44" s="42"/>
      <c r="F44" s="42"/>
      <c r="G44" s="42"/>
      <c r="H44" s="42"/>
      <c r="I44" s="42"/>
      <c r="J44" s="42"/>
      <c r="K44" s="42"/>
      <c r="L44" s="42"/>
      <c r="M44" s="42"/>
    </row>
    <row r="45" spans="1:13" s="16" customFormat="1" ht="15" customHeight="1">
      <c r="A45" s="42"/>
      <c r="B45" s="42"/>
      <c r="C45" s="42"/>
      <c r="D45" s="42"/>
      <c r="E45" s="42"/>
      <c r="F45" s="42"/>
      <c r="G45" s="42"/>
      <c r="H45" s="42"/>
      <c r="I45" s="42"/>
      <c r="J45" s="42"/>
      <c r="K45" s="42"/>
      <c r="L45" s="42"/>
      <c r="M45" s="42"/>
    </row>
    <row r="46" spans="1:13" s="16" customFormat="1" ht="15" customHeight="1">
      <c r="A46" s="42"/>
      <c r="B46" s="42"/>
      <c r="C46" s="42"/>
      <c r="D46" s="42"/>
      <c r="E46" s="42"/>
      <c r="F46" s="42"/>
      <c r="G46" s="42"/>
      <c r="H46" s="42"/>
      <c r="I46" s="42"/>
      <c r="J46" s="42"/>
      <c r="K46" s="42"/>
      <c r="L46" s="42"/>
      <c r="M46" s="42"/>
    </row>
    <row r="47" spans="1:13" s="16" customFormat="1" ht="15" customHeight="1">
      <c r="A47" s="42"/>
      <c r="B47" s="42"/>
      <c r="C47" s="42"/>
      <c r="D47" s="42"/>
      <c r="E47" s="42"/>
      <c r="F47" s="42"/>
      <c r="G47" s="42"/>
      <c r="H47" s="42"/>
      <c r="I47" s="42"/>
      <c r="J47" s="42"/>
      <c r="K47" s="42"/>
      <c r="L47" s="42"/>
      <c r="M47" s="42"/>
    </row>
    <row r="48" spans="1:13" s="16" customFormat="1" ht="15" customHeight="1">
      <c r="A48" s="42"/>
      <c r="B48" s="42"/>
      <c r="C48" s="42"/>
      <c r="D48" s="42"/>
      <c r="E48" s="42"/>
      <c r="F48" s="42"/>
      <c r="G48" s="42"/>
      <c r="H48" s="42"/>
      <c r="I48" s="42"/>
      <c r="J48" s="42"/>
      <c r="K48" s="42"/>
      <c r="L48" s="42"/>
      <c r="M48" s="42"/>
    </row>
    <row r="49" spans="1:13" s="16" customFormat="1" ht="15" customHeight="1">
      <c r="A49" s="42"/>
      <c r="B49" s="42"/>
      <c r="C49" s="42"/>
      <c r="D49" s="42"/>
      <c r="E49" s="42"/>
      <c r="F49" s="42"/>
      <c r="G49" s="42"/>
      <c r="H49" s="42"/>
      <c r="I49" s="42"/>
      <c r="J49" s="42"/>
      <c r="K49" s="42"/>
      <c r="L49" s="42"/>
      <c r="M49" s="42"/>
    </row>
    <row r="50" spans="1:13" s="16" customFormat="1" ht="15" customHeight="1">
      <c r="A50" s="42"/>
      <c r="B50" s="42"/>
      <c r="C50" s="42"/>
      <c r="D50" s="42"/>
      <c r="E50" s="42"/>
      <c r="F50" s="42"/>
      <c r="G50" s="42"/>
      <c r="H50" s="42"/>
      <c r="I50" s="42"/>
      <c r="J50" s="42"/>
      <c r="K50" s="42"/>
      <c r="L50" s="42"/>
      <c r="M50" s="42"/>
    </row>
    <row r="51" spans="1:13" s="16" customFormat="1" ht="15" customHeight="1">
      <c r="A51" s="42"/>
      <c r="B51" s="42"/>
      <c r="C51" s="42"/>
      <c r="D51" s="42"/>
      <c r="E51" s="42"/>
      <c r="F51" s="42"/>
      <c r="G51" s="42"/>
      <c r="H51" s="42"/>
      <c r="I51" s="42"/>
      <c r="J51" s="42"/>
      <c r="K51" s="42"/>
      <c r="L51" s="42"/>
      <c r="M51" s="42"/>
    </row>
    <row r="52" spans="1:13" s="16" customFormat="1" ht="15" customHeight="1">
      <c r="A52" s="42"/>
      <c r="B52" s="42"/>
      <c r="C52" s="42"/>
      <c r="D52" s="42"/>
      <c r="E52" s="42"/>
      <c r="F52" s="42"/>
      <c r="G52" s="42"/>
      <c r="H52" s="42"/>
      <c r="I52" s="42"/>
      <c r="J52" s="42"/>
      <c r="K52" s="42"/>
      <c r="L52" s="42"/>
      <c r="M52" s="42"/>
    </row>
    <row r="53" spans="1:13" s="16" customFormat="1" ht="15" customHeight="1">
      <c r="A53" s="42"/>
      <c r="B53" s="42"/>
      <c r="C53" s="42"/>
      <c r="D53" s="42"/>
      <c r="E53" s="42"/>
      <c r="F53" s="42"/>
      <c r="G53" s="42"/>
      <c r="H53" s="42"/>
      <c r="I53" s="42"/>
      <c r="J53" s="42"/>
      <c r="K53" s="42"/>
      <c r="L53" s="42"/>
      <c r="M53" s="42"/>
    </row>
    <row r="54" spans="1:13" s="16" customFormat="1" ht="15" customHeight="1">
      <c r="A54" s="42"/>
      <c r="B54" s="42"/>
      <c r="C54" s="42"/>
      <c r="D54" s="42"/>
      <c r="E54" s="42"/>
      <c r="F54" s="42"/>
      <c r="G54" s="42"/>
      <c r="H54" s="42"/>
      <c r="I54" s="42"/>
      <c r="J54" s="42"/>
      <c r="K54" s="42"/>
      <c r="L54" s="42"/>
      <c r="M54" s="42"/>
    </row>
    <row r="55" spans="1:13" s="16" customFormat="1" ht="15" customHeight="1">
      <c r="A55" s="42"/>
      <c r="B55" s="42"/>
      <c r="C55" s="42"/>
      <c r="D55" s="42"/>
      <c r="E55" s="42"/>
      <c r="F55" s="42"/>
      <c r="G55" s="42"/>
      <c r="H55" s="42"/>
      <c r="I55" s="42"/>
      <c r="J55" s="42"/>
      <c r="K55" s="42"/>
      <c r="L55" s="42"/>
      <c r="M55" s="42"/>
    </row>
    <row r="56" spans="1:13" s="16" customFormat="1" ht="15" customHeight="1">
      <c r="A56" s="42"/>
      <c r="B56" s="42"/>
      <c r="C56" s="42"/>
      <c r="D56" s="42"/>
      <c r="E56" s="42"/>
      <c r="F56" s="42"/>
      <c r="G56" s="42"/>
      <c r="H56" s="42"/>
      <c r="I56" s="42"/>
      <c r="J56" s="42"/>
      <c r="K56" s="42"/>
      <c r="L56" s="42"/>
      <c r="M56" s="42"/>
    </row>
    <row r="57" spans="1:13" s="16" customFormat="1" ht="15" customHeight="1">
      <c r="A57" s="42"/>
      <c r="B57" s="42"/>
      <c r="C57" s="42"/>
      <c r="D57" s="42"/>
      <c r="E57" s="42"/>
      <c r="F57" s="42"/>
      <c r="G57" s="42"/>
      <c r="H57" s="42"/>
      <c r="I57" s="42"/>
      <c r="J57" s="42"/>
      <c r="K57" s="42"/>
      <c r="L57" s="42"/>
      <c r="M57" s="42"/>
    </row>
    <row r="58" spans="1:13" s="16" customFormat="1" ht="15" customHeight="1">
      <c r="A58" s="42"/>
      <c r="B58" s="42"/>
      <c r="C58" s="42"/>
      <c r="D58" s="42"/>
      <c r="E58" s="42"/>
      <c r="F58" s="42"/>
      <c r="G58" s="42"/>
      <c r="H58" s="42"/>
      <c r="I58" s="42"/>
      <c r="J58" s="42"/>
      <c r="K58" s="42"/>
      <c r="L58" s="42"/>
      <c r="M58" s="42"/>
    </row>
    <row r="59" spans="1:13" s="16" customFormat="1" ht="15" customHeight="1">
      <c r="A59" s="42"/>
      <c r="B59" s="42"/>
      <c r="C59" s="42"/>
      <c r="D59" s="42"/>
      <c r="E59" s="42"/>
      <c r="F59" s="42"/>
      <c r="G59" s="42"/>
      <c r="H59" s="42"/>
      <c r="I59" s="42"/>
      <c r="J59" s="42"/>
      <c r="K59" s="42"/>
      <c r="L59" s="42"/>
      <c r="M59" s="42"/>
    </row>
    <row r="60" spans="1:13" s="16" customFormat="1" ht="15" customHeight="1">
      <c r="A60" s="42"/>
      <c r="B60" s="42"/>
      <c r="C60" s="42"/>
      <c r="D60" s="42"/>
      <c r="E60" s="42"/>
      <c r="F60" s="42"/>
      <c r="G60" s="42"/>
      <c r="H60" s="42"/>
      <c r="I60" s="42"/>
      <c r="J60" s="42"/>
      <c r="K60" s="42"/>
      <c r="L60" s="42"/>
      <c r="M60" s="42"/>
    </row>
    <row r="61" spans="1:13" s="16" customFormat="1" ht="15" customHeight="1">
      <c r="A61" s="42"/>
      <c r="B61" s="42"/>
      <c r="C61" s="42"/>
      <c r="D61" s="42"/>
      <c r="E61" s="42"/>
      <c r="F61" s="42"/>
      <c r="G61" s="42"/>
      <c r="H61" s="42"/>
      <c r="I61" s="42"/>
      <c r="J61" s="42"/>
      <c r="K61" s="42"/>
      <c r="L61" s="42"/>
      <c r="M61" s="42"/>
    </row>
    <row r="62" spans="1:13" s="16" customFormat="1" ht="15" customHeight="1">
      <c r="A62" s="42"/>
      <c r="B62" s="42"/>
      <c r="C62" s="42"/>
      <c r="D62" s="42"/>
      <c r="E62" s="42"/>
      <c r="F62" s="42"/>
      <c r="G62" s="42"/>
      <c r="H62" s="42"/>
      <c r="I62" s="42"/>
      <c r="J62" s="42"/>
      <c r="K62" s="42"/>
      <c r="L62" s="42"/>
      <c r="M62" s="42"/>
    </row>
    <row r="63" spans="1:13" s="16" customFormat="1" ht="15" customHeight="1">
      <c r="A63" s="42"/>
      <c r="B63" s="42"/>
      <c r="C63" s="42"/>
      <c r="D63" s="42"/>
      <c r="E63" s="42"/>
      <c r="F63" s="42"/>
      <c r="G63" s="42"/>
      <c r="H63" s="42"/>
      <c r="I63" s="42"/>
      <c r="J63" s="42"/>
      <c r="K63" s="42"/>
      <c r="L63" s="42"/>
      <c r="M63" s="42"/>
    </row>
    <row r="64" spans="1:13" s="16" customFormat="1" ht="15" customHeight="1">
      <c r="A64" s="42"/>
      <c r="B64" s="42"/>
      <c r="C64" s="42"/>
      <c r="D64" s="42"/>
      <c r="E64" s="42"/>
      <c r="F64" s="42"/>
      <c r="G64" s="42"/>
      <c r="H64" s="42"/>
      <c r="I64" s="42"/>
      <c r="J64" s="42"/>
      <c r="K64" s="42"/>
      <c r="L64" s="42"/>
      <c r="M64" s="42"/>
    </row>
    <row r="65" spans="1:13" s="16" customFormat="1" ht="15" customHeight="1">
      <c r="A65" s="42"/>
      <c r="B65" s="42"/>
      <c r="C65" s="42"/>
      <c r="D65" s="42"/>
      <c r="E65" s="42"/>
      <c r="F65" s="42"/>
      <c r="G65" s="42"/>
      <c r="H65" s="42"/>
      <c r="I65" s="42"/>
      <c r="J65" s="42"/>
      <c r="K65" s="42"/>
      <c r="L65" s="42"/>
      <c r="M65" s="42"/>
    </row>
    <row r="66" spans="1:13" s="16" customFormat="1" ht="15" customHeight="1">
      <c r="A66" s="42"/>
      <c r="B66" s="42"/>
      <c r="C66" s="42"/>
      <c r="D66" s="42"/>
      <c r="E66" s="42"/>
      <c r="F66" s="42"/>
      <c r="G66" s="42"/>
      <c r="H66" s="42"/>
      <c r="I66" s="42"/>
      <c r="J66" s="42"/>
      <c r="K66" s="42"/>
      <c r="L66" s="42"/>
      <c r="M66" s="42"/>
    </row>
    <row r="67" spans="1:13" s="16" customFormat="1" ht="15" customHeight="1">
      <c r="A67" s="42"/>
      <c r="B67" s="42"/>
      <c r="C67" s="42"/>
      <c r="D67" s="42"/>
      <c r="E67" s="42"/>
      <c r="F67" s="42"/>
      <c r="G67" s="42"/>
      <c r="H67" s="42"/>
      <c r="I67" s="42"/>
      <c r="J67" s="42"/>
      <c r="K67" s="42"/>
      <c r="L67" s="42"/>
      <c r="M67" s="42"/>
    </row>
    <row r="68" spans="1:13" s="16" customFormat="1" ht="15" customHeight="1">
      <c r="A68" s="42"/>
      <c r="B68" s="42"/>
      <c r="C68" s="42"/>
      <c r="D68" s="42"/>
      <c r="E68" s="42"/>
      <c r="F68" s="42"/>
      <c r="G68" s="42"/>
      <c r="H68" s="42"/>
      <c r="I68" s="42"/>
      <c r="J68" s="42"/>
      <c r="K68" s="42"/>
      <c r="L68" s="42"/>
      <c r="M68" s="42"/>
    </row>
    <row r="69" spans="1:13" s="16" customFormat="1" ht="15" customHeight="1">
      <c r="A69" s="42"/>
      <c r="B69" s="42"/>
      <c r="C69" s="42"/>
      <c r="D69" s="42"/>
      <c r="E69" s="42"/>
      <c r="F69" s="42"/>
      <c r="G69" s="42"/>
      <c r="H69" s="42"/>
      <c r="I69" s="42"/>
      <c r="J69" s="42"/>
      <c r="K69" s="42"/>
      <c r="L69" s="42"/>
      <c r="M69" s="42"/>
    </row>
    <row r="70" spans="1:13" s="16" customFormat="1" ht="15" customHeight="1">
      <c r="A70" s="42"/>
      <c r="B70" s="42"/>
      <c r="C70" s="42"/>
      <c r="D70" s="42"/>
      <c r="E70" s="42"/>
      <c r="F70" s="42"/>
      <c r="G70" s="42"/>
      <c r="H70" s="42"/>
      <c r="I70" s="42"/>
      <c r="J70" s="42"/>
      <c r="K70" s="42"/>
      <c r="L70" s="42"/>
      <c r="M70" s="42"/>
    </row>
    <row r="71" spans="1:13" s="16" customFormat="1" ht="15" customHeight="1">
      <c r="A71" s="42"/>
      <c r="B71" s="42"/>
      <c r="C71" s="42"/>
      <c r="D71" s="42"/>
      <c r="E71" s="42"/>
      <c r="F71" s="42"/>
      <c r="G71" s="42"/>
      <c r="H71" s="42"/>
      <c r="I71" s="42"/>
      <c r="J71" s="42"/>
      <c r="K71" s="42"/>
      <c r="L71" s="42"/>
      <c r="M71" s="42"/>
    </row>
    <row r="72" spans="1:13" s="16" customFormat="1" ht="15" customHeight="1">
      <c r="A72" s="42"/>
      <c r="B72" s="42"/>
      <c r="C72" s="42"/>
      <c r="D72" s="42"/>
      <c r="E72" s="42"/>
      <c r="F72" s="42"/>
      <c r="G72" s="42"/>
      <c r="H72" s="42"/>
      <c r="I72" s="42"/>
      <c r="J72" s="42"/>
      <c r="K72" s="42"/>
      <c r="L72" s="42"/>
      <c r="M72" s="42"/>
    </row>
    <row r="73" spans="1:13" s="16" customFormat="1" ht="15" customHeight="1">
      <c r="A73" s="42"/>
      <c r="B73" s="42"/>
      <c r="C73" s="42"/>
      <c r="D73" s="42"/>
      <c r="E73" s="42"/>
      <c r="F73" s="42"/>
      <c r="G73" s="42"/>
      <c r="H73" s="42"/>
      <c r="I73" s="42"/>
      <c r="J73" s="42"/>
      <c r="K73" s="42"/>
      <c r="L73" s="42"/>
      <c r="M73" s="42"/>
    </row>
    <row r="74" spans="1:13" s="16" customFormat="1" ht="15" customHeight="1">
      <c r="A74" s="42"/>
      <c r="B74" s="42"/>
      <c r="C74" s="42"/>
      <c r="D74" s="42"/>
      <c r="E74" s="42"/>
      <c r="F74" s="42"/>
      <c r="G74" s="42"/>
      <c r="H74" s="42"/>
      <c r="I74" s="42"/>
      <c r="J74" s="42"/>
      <c r="K74" s="42"/>
      <c r="L74" s="42"/>
      <c r="M74" s="42"/>
    </row>
    <row r="75" spans="1:13" s="16" customFormat="1" ht="15" customHeight="1">
      <c r="A75" s="42"/>
      <c r="B75" s="42"/>
      <c r="C75" s="42"/>
      <c r="D75" s="42"/>
      <c r="E75" s="42"/>
      <c r="F75" s="42"/>
      <c r="G75" s="42"/>
      <c r="H75" s="42"/>
      <c r="I75" s="42"/>
      <c r="J75" s="42"/>
      <c r="K75" s="42"/>
      <c r="L75" s="42"/>
      <c r="M75" s="42"/>
    </row>
    <row r="76" spans="1:13" s="16" customFormat="1" ht="15" customHeight="1">
      <c r="A76" s="42"/>
      <c r="B76" s="42"/>
      <c r="C76" s="42"/>
      <c r="D76" s="42"/>
      <c r="E76" s="42"/>
      <c r="F76" s="42"/>
      <c r="G76" s="42"/>
      <c r="H76" s="42"/>
      <c r="I76" s="42"/>
      <c r="J76" s="42"/>
      <c r="K76" s="42"/>
      <c r="L76" s="42"/>
      <c r="M76" s="42"/>
    </row>
    <row r="77" spans="1:13" s="16" customFormat="1" ht="15" customHeight="1">
      <c r="A77" s="42"/>
      <c r="B77" s="42"/>
      <c r="C77" s="42"/>
      <c r="D77" s="42"/>
      <c r="E77" s="42"/>
      <c r="F77" s="42"/>
      <c r="G77" s="42"/>
      <c r="H77" s="42"/>
      <c r="I77" s="42"/>
      <c r="J77" s="42"/>
      <c r="K77" s="42"/>
      <c r="L77" s="42"/>
      <c r="M77" s="42"/>
    </row>
    <row r="78" spans="1:13" s="16" customFormat="1" ht="15" customHeight="1">
      <c r="A78" s="42"/>
      <c r="B78" s="42"/>
      <c r="C78" s="42"/>
      <c r="D78" s="42"/>
      <c r="E78" s="42"/>
      <c r="F78" s="42"/>
      <c r="G78" s="42"/>
      <c r="H78" s="42"/>
      <c r="I78" s="42"/>
      <c r="J78" s="42"/>
      <c r="K78" s="42"/>
      <c r="L78" s="42"/>
      <c r="M78" s="42"/>
    </row>
    <row r="79" spans="1:13" s="16" customFormat="1" ht="15" customHeight="1">
      <c r="A79" s="42"/>
      <c r="B79" s="42"/>
      <c r="C79" s="42"/>
      <c r="D79" s="42"/>
      <c r="E79" s="42"/>
      <c r="F79" s="42"/>
      <c r="G79" s="42"/>
      <c r="H79" s="42"/>
      <c r="I79" s="42"/>
      <c r="J79" s="42"/>
      <c r="K79" s="42"/>
      <c r="L79" s="42"/>
      <c r="M79" s="42"/>
    </row>
    <row r="80" spans="1:13" s="16" customFormat="1" ht="15" customHeight="1">
      <c r="A80" s="42"/>
      <c r="B80" s="42"/>
      <c r="C80" s="42"/>
      <c r="D80" s="42"/>
      <c r="E80" s="42"/>
      <c r="F80" s="42"/>
      <c r="G80" s="42"/>
      <c r="H80" s="42"/>
      <c r="I80" s="42"/>
      <c r="J80" s="42"/>
      <c r="K80" s="42"/>
      <c r="L80" s="42"/>
      <c r="M80" s="42"/>
    </row>
    <row r="81" spans="1:13" s="16" customFormat="1" ht="15" customHeight="1">
      <c r="A81" s="42"/>
      <c r="B81" s="42"/>
      <c r="C81" s="42"/>
      <c r="D81" s="42"/>
      <c r="E81" s="42"/>
      <c r="F81" s="42"/>
      <c r="G81" s="42"/>
      <c r="H81" s="42"/>
      <c r="I81" s="42"/>
      <c r="J81" s="42"/>
      <c r="K81" s="42"/>
      <c r="L81" s="42"/>
      <c r="M81" s="42"/>
    </row>
    <row r="82" spans="1:13" s="16" customFormat="1" ht="15" customHeight="1">
      <c r="A82" s="42"/>
      <c r="B82" s="42"/>
      <c r="C82" s="42"/>
      <c r="D82" s="42"/>
      <c r="E82" s="42"/>
      <c r="F82" s="42"/>
      <c r="G82" s="42"/>
      <c r="H82" s="42"/>
      <c r="I82" s="42"/>
      <c r="J82" s="42"/>
      <c r="K82" s="42"/>
      <c r="L82" s="42"/>
      <c r="M82" s="42"/>
    </row>
    <row r="83" spans="1:13" s="16" customFormat="1" ht="15" customHeight="1">
      <c r="A83" s="42"/>
      <c r="B83" s="42"/>
      <c r="C83" s="42"/>
      <c r="D83" s="42"/>
      <c r="E83" s="42"/>
      <c r="F83" s="42"/>
      <c r="G83" s="42"/>
      <c r="H83" s="42"/>
      <c r="I83" s="42"/>
      <c r="J83" s="42"/>
      <c r="K83" s="42"/>
      <c r="L83" s="42"/>
      <c r="M83" s="42"/>
    </row>
    <row r="84" spans="1:13" s="16" customFormat="1" ht="15" customHeight="1">
      <c r="A84" s="42"/>
      <c r="B84" s="42"/>
      <c r="C84" s="42"/>
      <c r="D84" s="42"/>
      <c r="E84" s="42"/>
      <c r="F84" s="42"/>
      <c r="G84" s="42"/>
      <c r="H84" s="42"/>
      <c r="I84" s="42"/>
      <c r="J84" s="42"/>
      <c r="K84" s="42"/>
      <c r="L84" s="42"/>
      <c r="M84" s="42"/>
    </row>
    <row r="85" spans="1:13" s="16" customFormat="1" ht="15" customHeight="1">
      <c r="A85" s="42"/>
      <c r="B85" s="42"/>
      <c r="C85" s="42"/>
      <c r="D85" s="42"/>
      <c r="E85" s="42"/>
      <c r="F85" s="42"/>
      <c r="G85" s="42"/>
      <c r="H85" s="42"/>
      <c r="I85" s="42"/>
      <c r="J85" s="42"/>
      <c r="K85" s="42"/>
      <c r="L85" s="42"/>
      <c r="M85" s="42"/>
    </row>
    <row r="86" spans="1:13" s="16" customFormat="1" ht="15" customHeight="1">
      <c r="A86" s="42"/>
      <c r="B86" s="42"/>
      <c r="C86" s="42"/>
      <c r="D86" s="42"/>
      <c r="E86" s="42"/>
      <c r="F86" s="42"/>
      <c r="G86" s="42"/>
      <c r="H86" s="42"/>
      <c r="I86" s="42"/>
      <c r="J86" s="42"/>
      <c r="K86" s="42"/>
      <c r="L86" s="42"/>
      <c r="M86" s="42"/>
    </row>
    <row r="87" spans="1:13" s="16" customFormat="1" ht="15" customHeight="1">
      <c r="A87" s="42"/>
      <c r="B87" s="42"/>
      <c r="C87" s="42"/>
      <c r="D87" s="42"/>
      <c r="E87" s="42"/>
      <c r="F87" s="42"/>
      <c r="G87" s="42"/>
      <c r="H87" s="42"/>
      <c r="I87" s="42"/>
      <c r="J87" s="42"/>
      <c r="K87" s="42"/>
      <c r="L87" s="42"/>
      <c r="M87" s="42"/>
    </row>
    <row r="88" spans="1:13" s="16" customFormat="1" ht="15" customHeight="1">
      <c r="A88" s="42"/>
      <c r="B88" s="42"/>
      <c r="C88" s="42"/>
      <c r="D88" s="42"/>
      <c r="E88" s="42"/>
      <c r="F88" s="42"/>
      <c r="G88" s="42"/>
      <c r="H88" s="42"/>
      <c r="I88" s="42"/>
      <c r="J88" s="42"/>
      <c r="K88" s="42"/>
      <c r="L88" s="42"/>
      <c r="M88" s="42"/>
    </row>
    <row r="89" spans="1:13" s="16" customFormat="1" ht="15" customHeight="1">
      <c r="A89" s="42"/>
      <c r="B89" s="42"/>
      <c r="C89" s="42"/>
      <c r="D89" s="42"/>
      <c r="E89" s="42"/>
      <c r="F89" s="42"/>
      <c r="G89" s="42"/>
      <c r="H89" s="42"/>
      <c r="I89" s="42"/>
      <c r="J89" s="42"/>
      <c r="K89" s="42"/>
      <c r="L89" s="42"/>
      <c r="M89" s="42"/>
    </row>
    <row r="90" spans="1:13" s="16" customFormat="1" ht="15" customHeight="1">
      <c r="A90" s="42"/>
      <c r="B90" s="42"/>
      <c r="C90" s="42"/>
      <c r="D90" s="42"/>
      <c r="E90" s="42"/>
      <c r="F90" s="42"/>
      <c r="G90" s="42"/>
      <c r="H90" s="42"/>
      <c r="I90" s="42"/>
      <c r="J90" s="42"/>
      <c r="K90" s="42"/>
      <c r="L90" s="42"/>
      <c r="M90" s="42"/>
    </row>
    <row r="91" spans="1:13" s="16" customFormat="1" ht="15" customHeight="1">
      <c r="A91" s="42"/>
      <c r="B91" s="42"/>
      <c r="C91" s="42"/>
      <c r="D91" s="42"/>
      <c r="E91" s="42"/>
      <c r="F91" s="42"/>
      <c r="G91" s="42"/>
      <c r="H91" s="42"/>
      <c r="I91" s="42"/>
      <c r="J91" s="42"/>
      <c r="K91" s="42"/>
      <c r="L91" s="42"/>
      <c r="M91" s="42"/>
    </row>
    <row r="92" spans="1:13" s="16" customFormat="1" ht="15" customHeight="1">
      <c r="A92" s="42"/>
      <c r="B92" s="42"/>
      <c r="C92" s="42"/>
      <c r="D92" s="42"/>
      <c r="E92" s="42"/>
      <c r="F92" s="42"/>
      <c r="G92" s="42"/>
      <c r="H92" s="42"/>
      <c r="I92" s="42"/>
      <c r="J92" s="42"/>
      <c r="K92" s="42"/>
      <c r="L92" s="42"/>
      <c r="M92" s="42"/>
    </row>
    <row r="93" spans="1:13" s="16" customFormat="1" ht="15" customHeight="1">
      <c r="A93" s="42"/>
      <c r="B93" s="42"/>
      <c r="C93" s="42"/>
      <c r="D93" s="42"/>
      <c r="E93" s="42"/>
      <c r="F93" s="42"/>
      <c r="G93" s="42"/>
      <c r="H93" s="42"/>
      <c r="I93" s="42"/>
      <c r="J93" s="42"/>
      <c r="K93" s="42"/>
      <c r="L93" s="42"/>
      <c r="M93" s="42"/>
    </row>
    <row r="94" spans="1:13" s="16" customFormat="1" ht="15" customHeight="1">
      <c r="A94" s="42"/>
      <c r="B94" s="42"/>
      <c r="C94" s="42"/>
      <c r="D94" s="42"/>
      <c r="E94" s="42"/>
      <c r="F94" s="42"/>
      <c r="G94" s="42"/>
      <c r="H94" s="42"/>
      <c r="I94" s="42"/>
      <c r="J94" s="42"/>
      <c r="K94" s="42"/>
      <c r="L94" s="42"/>
      <c r="M94" s="42"/>
    </row>
    <row r="95" spans="1:13" s="16" customFormat="1" ht="15" customHeight="1">
      <c r="A95" s="42"/>
      <c r="B95" s="42"/>
      <c r="C95" s="42"/>
      <c r="D95" s="42"/>
      <c r="E95" s="42"/>
      <c r="F95" s="42"/>
      <c r="G95" s="42"/>
      <c r="H95" s="42"/>
      <c r="I95" s="42"/>
      <c r="J95" s="42"/>
      <c r="K95" s="42"/>
      <c r="L95" s="42"/>
      <c r="M95" s="42"/>
    </row>
    <row r="96" spans="1:13" s="16" customFormat="1" ht="15" customHeight="1">
      <c r="A96" s="42"/>
      <c r="B96" s="42"/>
      <c r="C96" s="42"/>
      <c r="D96" s="42"/>
      <c r="E96" s="42"/>
      <c r="F96" s="42"/>
      <c r="G96" s="42"/>
      <c r="H96" s="42"/>
      <c r="I96" s="42"/>
      <c r="J96" s="42"/>
      <c r="K96" s="42"/>
      <c r="L96" s="42"/>
      <c r="M96" s="42"/>
    </row>
    <row r="97" spans="1:13" s="16" customFormat="1" ht="15" customHeight="1">
      <c r="A97" s="42"/>
      <c r="B97" s="42"/>
      <c r="C97" s="42"/>
      <c r="D97" s="42"/>
      <c r="E97" s="42"/>
      <c r="F97" s="42"/>
      <c r="G97" s="42"/>
      <c r="H97" s="42"/>
      <c r="I97" s="42"/>
      <c r="J97" s="42"/>
      <c r="K97" s="42"/>
      <c r="L97" s="42"/>
      <c r="M97" s="42"/>
    </row>
    <row r="98" spans="1:13" s="16" customFormat="1" ht="15" customHeight="1">
      <c r="A98" s="42"/>
      <c r="B98" s="42"/>
      <c r="C98" s="42"/>
      <c r="D98" s="42"/>
      <c r="E98" s="42"/>
      <c r="F98" s="42"/>
      <c r="G98" s="42"/>
      <c r="H98" s="42"/>
      <c r="I98" s="42"/>
      <c r="J98" s="42"/>
      <c r="K98" s="42"/>
      <c r="L98" s="42"/>
      <c r="M98" s="42"/>
    </row>
    <row r="99" spans="1:13" s="16" customFormat="1" ht="15" customHeight="1">
      <c r="A99" s="42"/>
      <c r="B99" s="42"/>
      <c r="C99" s="42"/>
      <c r="D99" s="42"/>
      <c r="E99" s="42"/>
      <c r="F99" s="42"/>
      <c r="G99" s="42"/>
      <c r="H99" s="42"/>
      <c r="I99" s="42"/>
      <c r="J99" s="42"/>
      <c r="K99" s="42"/>
      <c r="L99" s="42"/>
      <c r="M99" s="42"/>
    </row>
    <row r="100" spans="1:13" s="16" customFormat="1" ht="15" customHeight="1">
      <c r="A100" s="42"/>
      <c r="B100" s="42"/>
      <c r="C100" s="42"/>
      <c r="D100" s="42"/>
      <c r="E100" s="42"/>
      <c r="F100" s="42"/>
      <c r="G100" s="42"/>
      <c r="H100" s="42"/>
      <c r="I100" s="42"/>
      <c r="J100" s="42"/>
      <c r="K100" s="42"/>
      <c r="L100" s="42"/>
      <c r="M100" s="42"/>
    </row>
    <row r="101" spans="1:13" s="16" customFormat="1" ht="15" customHeight="1">
      <c r="A101" s="42"/>
      <c r="B101" s="42"/>
      <c r="C101" s="42"/>
      <c r="D101" s="42"/>
      <c r="E101" s="42"/>
      <c r="F101" s="42"/>
      <c r="G101" s="42"/>
      <c r="H101" s="42"/>
      <c r="I101" s="42"/>
      <c r="J101" s="42"/>
      <c r="K101" s="42"/>
      <c r="L101" s="42"/>
      <c r="M101" s="42"/>
    </row>
    <row r="102" spans="1:13" s="16" customFormat="1" ht="15" customHeight="1">
      <c r="A102" s="42"/>
      <c r="B102" s="42"/>
      <c r="C102" s="42"/>
      <c r="D102" s="42"/>
      <c r="E102" s="42"/>
      <c r="F102" s="42"/>
      <c r="G102" s="42"/>
      <c r="H102" s="42"/>
      <c r="I102" s="42"/>
      <c r="J102" s="42"/>
      <c r="K102" s="42"/>
      <c r="L102" s="42"/>
      <c r="M102" s="42"/>
    </row>
    <row r="103" spans="1:13" s="16" customFormat="1" ht="15" customHeight="1">
      <c r="A103" s="42"/>
      <c r="B103" s="42"/>
      <c r="C103" s="42"/>
      <c r="D103" s="42"/>
      <c r="E103" s="42"/>
      <c r="F103" s="42"/>
      <c r="G103" s="42"/>
      <c r="H103" s="42"/>
      <c r="I103" s="42"/>
      <c r="J103" s="42"/>
      <c r="K103" s="42"/>
      <c r="L103" s="42"/>
      <c r="M103" s="42"/>
    </row>
    <row r="104" spans="1:13" s="16" customFormat="1" ht="15" customHeight="1">
      <c r="A104" s="42"/>
      <c r="B104" s="42"/>
      <c r="C104" s="42"/>
      <c r="D104" s="42"/>
      <c r="E104" s="42"/>
      <c r="F104" s="42"/>
      <c r="G104" s="42"/>
      <c r="H104" s="42"/>
      <c r="I104" s="42"/>
      <c r="J104" s="42"/>
      <c r="K104" s="42"/>
      <c r="L104" s="42"/>
      <c r="M104" s="42"/>
    </row>
    <row r="105" spans="1:13" s="16" customFormat="1" ht="15" customHeight="1">
      <c r="A105" s="42"/>
      <c r="B105" s="42"/>
      <c r="C105" s="42"/>
      <c r="D105" s="42"/>
      <c r="E105" s="42"/>
      <c r="F105" s="42"/>
      <c r="G105" s="42"/>
      <c r="H105" s="42"/>
      <c r="I105" s="42"/>
      <c r="J105" s="42"/>
      <c r="K105" s="42"/>
      <c r="L105" s="42"/>
      <c r="M105" s="42"/>
    </row>
    <row r="106" spans="1:13" s="16" customFormat="1" ht="15" customHeight="1">
      <c r="A106" s="42"/>
      <c r="B106" s="42"/>
      <c r="C106" s="42"/>
      <c r="D106" s="42"/>
      <c r="E106" s="42"/>
      <c r="F106" s="42"/>
      <c r="G106" s="42"/>
      <c r="H106" s="42"/>
      <c r="I106" s="42"/>
      <c r="J106" s="42"/>
      <c r="K106" s="42"/>
      <c r="L106" s="42"/>
      <c r="M106" s="42"/>
    </row>
    <row r="107" spans="1:13" s="16" customFormat="1" ht="15" customHeight="1">
      <c r="A107" s="42"/>
      <c r="B107" s="42"/>
      <c r="C107" s="42"/>
      <c r="D107" s="42"/>
      <c r="E107" s="42"/>
      <c r="F107" s="42"/>
      <c r="G107" s="42"/>
      <c r="H107" s="42"/>
      <c r="I107" s="42"/>
      <c r="J107" s="42"/>
      <c r="K107" s="42"/>
      <c r="L107" s="42"/>
      <c r="M107" s="42"/>
    </row>
    <row r="108" spans="1:13" s="16" customFormat="1" ht="15" customHeight="1">
      <c r="A108"/>
      <c r="B108"/>
      <c r="C108"/>
      <c r="D108"/>
      <c r="E108"/>
      <c r="F108"/>
      <c r="G108"/>
      <c r="H108"/>
      <c r="I108"/>
      <c r="J108"/>
      <c r="K108"/>
      <c r="L108"/>
      <c r="M108"/>
    </row>
    <row r="109" spans="1:13" s="16" customFormat="1" ht="15" customHeight="1">
      <c r="A109"/>
      <c r="B109"/>
      <c r="C109"/>
      <c r="D109"/>
      <c r="E109"/>
      <c r="F109"/>
      <c r="G109"/>
      <c r="H109"/>
      <c r="I109"/>
      <c r="J109"/>
      <c r="K109"/>
      <c r="L109"/>
      <c r="M109"/>
    </row>
    <row r="110" spans="1:13" s="16" customFormat="1" ht="15" customHeight="1">
      <c r="A110"/>
      <c r="B110"/>
      <c r="C110"/>
      <c r="D110"/>
      <c r="E110"/>
      <c r="F110"/>
      <c r="G110"/>
      <c r="H110"/>
      <c r="I110"/>
      <c r="J110"/>
      <c r="K110"/>
      <c r="L110"/>
      <c r="M110"/>
    </row>
    <row r="111" spans="1:13" s="16" customFormat="1" ht="15" customHeight="1">
      <c r="A111"/>
      <c r="B111"/>
      <c r="C111"/>
      <c r="D111"/>
      <c r="E111"/>
      <c r="F111"/>
      <c r="G111"/>
      <c r="H111"/>
      <c r="I111"/>
      <c r="J111"/>
      <c r="K111"/>
      <c r="L111"/>
      <c r="M111"/>
    </row>
    <row r="112" spans="1:13" s="16" customFormat="1" ht="15" customHeight="1">
      <c r="A112"/>
      <c r="B112"/>
      <c r="C112"/>
      <c r="D112"/>
      <c r="E112"/>
      <c r="F112"/>
      <c r="G112"/>
      <c r="H112"/>
      <c r="I112"/>
      <c r="J112"/>
      <c r="K112"/>
      <c r="L112"/>
      <c r="M112"/>
    </row>
    <row r="113" spans="1:13" s="16" customFormat="1" ht="15" customHeight="1">
      <c r="A113"/>
      <c r="B113"/>
      <c r="C113"/>
      <c r="D113"/>
      <c r="E113"/>
      <c r="F113"/>
      <c r="G113"/>
      <c r="H113"/>
      <c r="I113"/>
      <c r="J113"/>
      <c r="K113"/>
      <c r="L113"/>
      <c r="M113"/>
    </row>
    <row r="114" spans="1:13" s="16" customFormat="1" ht="15" customHeight="1">
      <c r="A114"/>
      <c r="B114"/>
      <c r="C114"/>
      <c r="D114"/>
      <c r="E114"/>
      <c r="F114"/>
      <c r="G114"/>
      <c r="H114"/>
      <c r="I114"/>
      <c r="J114"/>
      <c r="K114"/>
      <c r="L114"/>
      <c r="M114"/>
    </row>
    <row r="115" spans="1:13" s="16" customFormat="1" ht="15" customHeight="1">
      <c r="A115"/>
      <c r="B115"/>
      <c r="C115"/>
      <c r="D115"/>
      <c r="E115"/>
      <c r="F115"/>
      <c r="G115"/>
      <c r="H115"/>
      <c r="I115"/>
      <c r="J115"/>
      <c r="K115"/>
      <c r="L115"/>
      <c r="M115"/>
    </row>
    <row r="116" spans="1:13" s="16" customFormat="1" ht="15" customHeight="1">
      <c r="A116"/>
      <c r="B116"/>
      <c r="C116"/>
      <c r="D116"/>
      <c r="E116"/>
      <c r="F116"/>
      <c r="G116"/>
      <c r="H116"/>
      <c r="I116"/>
      <c r="J116"/>
      <c r="K116"/>
      <c r="L116"/>
      <c r="M116"/>
    </row>
    <row r="117" spans="1:13" s="16" customFormat="1" ht="15" customHeight="1">
      <c r="A117"/>
      <c r="B117"/>
      <c r="C117"/>
      <c r="D117"/>
      <c r="E117"/>
      <c r="F117"/>
      <c r="G117"/>
      <c r="H117"/>
      <c r="I117"/>
      <c r="J117"/>
      <c r="K117"/>
      <c r="L117"/>
      <c r="M117"/>
    </row>
    <row r="118" spans="1:13" s="16" customFormat="1" ht="15" customHeight="1">
      <c r="A118"/>
      <c r="B118"/>
      <c r="C118"/>
      <c r="D118"/>
      <c r="E118"/>
      <c r="F118"/>
      <c r="G118"/>
      <c r="H118"/>
      <c r="I118"/>
      <c r="J118"/>
      <c r="K118"/>
      <c r="L118"/>
      <c r="M118"/>
    </row>
    <row r="119" spans="1:13" s="16" customFormat="1" ht="15" customHeight="1">
      <c r="A119"/>
      <c r="B119"/>
      <c r="C119"/>
      <c r="D119"/>
      <c r="E119"/>
      <c r="F119"/>
      <c r="G119"/>
      <c r="H119"/>
      <c r="I119"/>
      <c r="J119"/>
      <c r="K119"/>
      <c r="L119"/>
      <c r="M119"/>
    </row>
    <row r="120" spans="1:13" s="16" customFormat="1" ht="15" customHeight="1">
      <c r="A120"/>
      <c r="B120"/>
      <c r="C120"/>
      <c r="D120"/>
      <c r="E120"/>
      <c r="F120"/>
      <c r="G120"/>
      <c r="H120"/>
      <c r="I120"/>
      <c r="J120"/>
      <c r="K120"/>
      <c r="L120"/>
      <c r="M120"/>
    </row>
    <row r="121" spans="1:13" s="46" customFormat="1" ht="15" customHeight="1">
      <c r="A121"/>
      <c r="B121"/>
      <c r="C121"/>
      <c r="D121"/>
      <c r="E121"/>
      <c r="F121"/>
      <c r="G121"/>
      <c r="H121"/>
      <c r="I121"/>
      <c r="J121"/>
      <c r="K121"/>
      <c r="L121"/>
      <c r="M121"/>
    </row>
    <row r="122" spans="1:13" s="16" customFormat="1" ht="15" customHeight="1">
      <c r="A122"/>
      <c r="B122"/>
      <c r="C122"/>
      <c r="D122"/>
      <c r="E122"/>
      <c r="F122"/>
      <c r="G122"/>
      <c r="H122"/>
      <c r="I122"/>
      <c r="J122"/>
      <c r="K122"/>
      <c r="L122"/>
      <c r="M122"/>
    </row>
    <row r="123" spans="1:13" s="16" customFormat="1" ht="15" customHeight="1">
      <c r="A123"/>
      <c r="B123"/>
      <c r="C123"/>
      <c r="D123"/>
      <c r="E123"/>
      <c r="F123"/>
      <c r="G123"/>
      <c r="H123"/>
      <c r="I123"/>
      <c r="J123"/>
      <c r="K123"/>
      <c r="L123"/>
      <c r="M123"/>
    </row>
    <row r="124" spans="1:13" s="10" customFormat="1" ht="15" customHeight="1">
      <c r="A124"/>
      <c r="B124"/>
      <c r="C124"/>
      <c r="D124"/>
      <c r="E124"/>
      <c r="F124"/>
      <c r="G124"/>
      <c r="H124"/>
      <c r="I124"/>
      <c r="J124"/>
      <c r="K124"/>
      <c r="L124"/>
      <c r="M124"/>
    </row>
    <row r="125" spans="1:13" s="10" customFormat="1" ht="15" customHeight="1">
      <c r="A125"/>
      <c r="B125"/>
      <c r="C125"/>
      <c r="D125"/>
      <c r="E125"/>
      <c r="F125"/>
      <c r="G125"/>
      <c r="H125"/>
      <c r="I125"/>
      <c r="J125"/>
      <c r="K125"/>
      <c r="L125"/>
      <c r="M125"/>
    </row>
    <row r="126" spans="1:13" s="10" customFormat="1" ht="15" customHeight="1">
      <c r="A126"/>
      <c r="B126"/>
      <c r="C126"/>
      <c r="D126"/>
      <c r="E126"/>
      <c r="F126"/>
      <c r="G126"/>
      <c r="H126"/>
      <c r="I126"/>
      <c r="J126"/>
      <c r="K126"/>
      <c r="L126"/>
      <c r="M126"/>
    </row>
    <row r="127" spans="1:13" s="10" customFormat="1" ht="15" customHeight="1">
      <c r="A127"/>
      <c r="B127"/>
      <c r="C127"/>
      <c r="D127"/>
      <c r="E127"/>
      <c r="F127"/>
      <c r="G127"/>
      <c r="H127"/>
      <c r="I127"/>
      <c r="J127"/>
      <c r="K127"/>
      <c r="L127"/>
      <c r="M127"/>
    </row>
    <row r="128" spans="1:13" s="46" customFormat="1" ht="15" customHeight="1">
      <c r="A128"/>
      <c r="B128"/>
      <c r="C128"/>
      <c r="D128"/>
      <c r="E128"/>
      <c r="F128"/>
      <c r="G128"/>
      <c r="H128"/>
      <c r="I128"/>
      <c r="J128"/>
      <c r="K128"/>
      <c r="L128"/>
      <c r="M128"/>
    </row>
    <row r="129" spans="1:13" s="16" customFormat="1" ht="15" customHeight="1">
      <c r="A129"/>
      <c r="B129"/>
      <c r="C129"/>
      <c r="D129"/>
      <c r="E129"/>
      <c r="F129"/>
      <c r="G129"/>
      <c r="H129"/>
      <c r="I129"/>
      <c r="J129"/>
      <c r="K129"/>
      <c r="L129"/>
      <c r="M129"/>
    </row>
    <row r="130" spans="1:13" s="16" customFormat="1" ht="15" customHeight="1">
      <c r="A130"/>
      <c r="B130"/>
      <c r="C130"/>
      <c r="D130"/>
      <c r="E130"/>
      <c r="F130"/>
      <c r="G130"/>
      <c r="H130"/>
      <c r="I130"/>
      <c r="J130"/>
      <c r="K130"/>
      <c r="L130"/>
      <c r="M130"/>
    </row>
    <row r="131" spans="1:13" s="46" customFormat="1" ht="15" customHeight="1">
      <c r="A131"/>
      <c r="B131"/>
      <c r="C131"/>
      <c r="D131"/>
      <c r="E131"/>
      <c r="F131"/>
      <c r="G131"/>
      <c r="H131"/>
      <c r="I131"/>
      <c r="J131"/>
      <c r="K131"/>
      <c r="L131"/>
      <c r="M131"/>
    </row>
    <row r="132" spans="1:13" s="42" customFormat="1" ht="15" customHeight="1">
      <c r="A132"/>
      <c r="B132"/>
      <c r="C132"/>
      <c r="D132"/>
      <c r="E132"/>
      <c r="F132"/>
      <c r="G132"/>
      <c r="H132"/>
      <c r="I132"/>
      <c r="J132"/>
      <c r="K132"/>
      <c r="L132"/>
      <c r="M132"/>
    </row>
    <row r="133" spans="1:13" s="42" customFormat="1" ht="15" customHeight="1">
      <c r="A133"/>
      <c r="B133"/>
      <c r="C133"/>
      <c r="D133"/>
      <c r="E133"/>
      <c r="F133"/>
      <c r="G133"/>
      <c r="H133"/>
      <c r="I133"/>
      <c r="J133"/>
      <c r="K133"/>
      <c r="L133"/>
      <c r="M133"/>
    </row>
    <row r="134" spans="1:13" s="42" customFormat="1" ht="15" customHeight="1">
      <c r="A134"/>
      <c r="B134"/>
      <c r="C134"/>
      <c r="D134"/>
      <c r="E134"/>
      <c r="F134"/>
      <c r="G134"/>
      <c r="H134"/>
      <c r="I134"/>
      <c r="J134"/>
      <c r="K134"/>
      <c r="L134"/>
      <c r="M134"/>
    </row>
    <row r="135" spans="1:13" s="42" customFormat="1" ht="15" customHeight="1">
      <c r="A135"/>
      <c r="B135"/>
      <c r="C135"/>
      <c r="D135"/>
      <c r="E135"/>
      <c r="F135"/>
      <c r="G135"/>
      <c r="H135"/>
      <c r="I135"/>
      <c r="J135"/>
      <c r="K135"/>
      <c r="L135"/>
      <c r="M135"/>
    </row>
    <row r="136" spans="1:13" s="42" customFormat="1" ht="15" customHeight="1">
      <c r="A136"/>
      <c r="B136"/>
      <c r="C136"/>
      <c r="D136"/>
      <c r="E136"/>
      <c r="F136"/>
      <c r="G136"/>
      <c r="H136"/>
      <c r="I136"/>
      <c r="J136"/>
      <c r="K136"/>
      <c r="L136"/>
      <c r="M136"/>
    </row>
    <row r="137" spans="1:13" s="42" customFormat="1" ht="15" customHeight="1">
      <c r="A137"/>
      <c r="B137"/>
      <c r="C137"/>
      <c r="D137"/>
      <c r="E137"/>
      <c r="F137"/>
      <c r="G137"/>
      <c r="H137"/>
      <c r="I137"/>
      <c r="J137"/>
      <c r="K137"/>
      <c r="L137"/>
      <c r="M137"/>
    </row>
    <row r="138" spans="1:13" s="42" customFormat="1" ht="15" customHeight="1">
      <c r="A138"/>
      <c r="B138"/>
      <c r="C138"/>
      <c r="D138"/>
      <c r="E138"/>
      <c r="F138"/>
      <c r="G138"/>
      <c r="H138"/>
      <c r="I138"/>
      <c r="J138"/>
      <c r="K138"/>
      <c r="L138"/>
      <c r="M138"/>
    </row>
    <row r="139" spans="1:13" s="42" customFormat="1" ht="15" customHeight="1">
      <c r="A139"/>
      <c r="B139"/>
      <c r="C139"/>
      <c r="D139"/>
      <c r="E139"/>
      <c r="F139"/>
      <c r="G139"/>
      <c r="H139"/>
      <c r="I139"/>
      <c r="J139"/>
      <c r="K139"/>
      <c r="L139"/>
      <c r="M139"/>
    </row>
    <row r="140" spans="1:13" s="42" customFormat="1" ht="15" customHeight="1">
      <c r="A140"/>
      <c r="B140"/>
      <c r="C140"/>
      <c r="D140"/>
      <c r="E140"/>
      <c r="F140"/>
      <c r="G140"/>
      <c r="H140"/>
      <c r="I140"/>
      <c r="J140"/>
      <c r="K140"/>
      <c r="L140"/>
      <c r="M140"/>
    </row>
    <row r="141" spans="1:13" s="42" customFormat="1" ht="15" customHeight="1">
      <c r="A141"/>
      <c r="B141"/>
      <c r="C141"/>
      <c r="D141"/>
      <c r="E141"/>
      <c r="F141"/>
      <c r="G141"/>
      <c r="H141"/>
      <c r="I141"/>
      <c r="J141"/>
      <c r="K141"/>
      <c r="L141"/>
      <c r="M141"/>
    </row>
    <row r="142" spans="1:13" s="42" customFormat="1" ht="15" customHeight="1">
      <c r="A142"/>
      <c r="B142"/>
      <c r="C142"/>
      <c r="D142"/>
      <c r="E142"/>
      <c r="F142"/>
      <c r="G142"/>
      <c r="H142"/>
      <c r="I142"/>
      <c r="J142"/>
      <c r="K142"/>
      <c r="L142"/>
      <c r="M142"/>
    </row>
    <row r="143" spans="1:13" s="42" customFormat="1" ht="15" customHeight="1">
      <c r="A143"/>
      <c r="B143"/>
      <c r="C143"/>
      <c r="D143"/>
      <c r="E143"/>
      <c r="F143"/>
      <c r="G143"/>
      <c r="H143"/>
      <c r="I143"/>
      <c r="J143"/>
      <c r="K143"/>
      <c r="L143"/>
      <c r="M143"/>
    </row>
    <row r="144" spans="1:13" s="42" customFormat="1" ht="15" customHeight="1">
      <c r="A144"/>
      <c r="B144"/>
      <c r="C144"/>
      <c r="D144"/>
      <c r="E144"/>
      <c r="F144"/>
      <c r="G144"/>
      <c r="H144"/>
      <c r="I144"/>
      <c r="J144"/>
      <c r="K144"/>
      <c r="L144"/>
      <c r="M144"/>
    </row>
    <row r="145" spans="1:13" s="42" customFormat="1" ht="15" customHeight="1">
      <c r="A145"/>
      <c r="B145"/>
      <c r="C145"/>
      <c r="D145"/>
      <c r="E145"/>
      <c r="F145"/>
      <c r="G145"/>
      <c r="H145"/>
      <c r="I145"/>
      <c r="J145"/>
      <c r="K145"/>
      <c r="L145"/>
      <c r="M145"/>
    </row>
    <row r="146" spans="1:13" s="42" customFormat="1" ht="15" customHeight="1">
      <c r="A146"/>
      <c r="B146"/>
      <c r="C146"/>
      <c r="D146"/>
      <c r="E146"/>
      <c r="F146"/>
      <c r="G146"/>
      <c r="H146"/>
      <c r="I146"/>
      <c r="J146"/>
      <c r="K146"/>
      <c r="L146"/>
      <c r="M146"/>
    </row>
    <row r="147" spans="1:13" s="42" customFormat="1" ht="15" customHeight="1">
      <c r="A147"/>
      <c r="B147"/>
      <c r="C147"/>
      <c r="D147"/>
      <c r="E147"/>
      <c r="F147"/>
      <c r="G147"/>
      <c r="H147"/>
      <c r="I147"/>
      <c r="J147"/>
      <c r="K147"/>
      <c r="L147"/>
      <c r="M147"/>
    </row>
    <row r="148" spans="1:13" s="42" customFormat="1" ht="15" customHeight="1">
      <c r="A148"/>
      <c r="B148"/>
      <c r="C148"/>
      <c r="D148"/>
      <c r="E148"/>
      <c r="F148"/>
      <c r="G148"/>
      <c r="H148"/>
      <c r="I148"/>
      <c r="J148"/>
      <c r="K148"/>
      <c r="L148"/>
      <c r="M148"/>
    </row>
    <row r="149" spans="1:13" s="42" customFormat="1" ht="15" customHeight="1">
      <c r="A149"/>
      <c r="B149"/>
      <c r="C149"/>
      <c r="D149"/>
      <c r="E149"/>
      <c r="F149"/>
      <c r="G149"/>
      <c r="H149"/>
      <c r="I149"/>
      <c r="J149"/>
      <c r="K149"/>
      <c r="L149"/>
      <c r="M149"/>
    </row>
    <row r="150" spans="1:13" s="42" customFormat="1" ht="15" customHeight="1">
      <c r="A150"/>
      <c r="B150"/>
      <c r="C150"/>
      <c r="D150"/>
      <c r="E150"/>
      <c r="F150"/>
      <c r="G150"/>
      <c r="H150"/>
      <c r="I150"/>
      <c r="J150"/>
      <c r="K150"/>
      <c r="L150"/>
      <c r="M150"/>
    </row>
    <row r="151" spans="1:13" s="42" customFormat="1" ht="15" customHeight="1">
      <c r="A151"/>
      <c r="B151"/>
      <c r="C151"/>
      <c r="D151"/>
      <c r="E151"/>
      <c r="F151"/>
      <c r="G151"/>
      <c r="H151"/>
      <c r="I151"/>
      <c r="J151"/>
      <c r="K151"/>
      <c r="L151"/>
      <c r="M151"/>
    </row>
    <row r="152" spans="1:13" s="42" customFormat="1" ht="15" customHeight="1">
      <c r="A152"/>
      <c r="B152"/>
      <c r="C152"/>
      <c r="D152"/>
      <c r="E152"/>
      <c r="F152"/>
      <c r="G152"/>
      <c r="H152"/>
      <c r="I152"/>
      <c r="J152"/>
      <c r="K152"/>
      <c r="L152"/>
      <c r="M152"/>
    </row>
    <row r="153" spans="1:13" s="42" customFormat="1" ht="15" customHeight="1">
      <c r="A153"/>
      <c r="B153"/>
      <c r="C153"/>
      <c r="D153"/>
      <c r="E153"/>
      <c r="F153"/>
      <c r="G153"/>
      <c r="H153"/>
      <c r="I153"/>
      <c r="J153"/>
      <c r="K153"/>
      <c r="L153"/>
      <c r="M153"/>
    </row>
    <row r="154" spans="1:13" s="42" customFormat="1" ht="15" customHeight="1">
      <c r="A154"/>
      <c r="B154"/>
      <c r="C154"/>
      <c r="D154"/>
      <c r="E154"/>
      <c r="F154"/>
      <c r="G154"/>
      <c r="H154"/>
      <c r="I154"/>
      <c r="J154"/>
      <c r="K154"/>
      <c r="L154"/>
      <c r="M154"/>
    </row>
    <row r="155" spans="1:13" s="42" customFormat="1" ht="15" customHeight="1">
      <c r="A155"/>
      <c r="B155"/>
      <c r="C155"/>
      <c r="D155"/>
      <c r="E155"/>
      <c r="F155"/>
      <c r="G155"/>
      <c r="H155"/>
      <c r="I155"/>
      <c r="J155"/>
      <c r="K155"/>
      <c r="L155"/>
      <c r="M155"/>
    </row>
    <row r="156" spans="1:13" s="42" customFormat="1" ht="15" customHeight="1">
      <c r="A156"/>
      <c r="B156"/>
      <c r="C156"/>
      <c r="D156"/>
      <c r="E156"/>
      <c r="F156"/>
      <c r="G156"/>
      <c r="H156"/>
      <c r="I156"/>
      <c r="J156"/>
      <c r="K156"/>
      <c r="L156"/>
      <c r="M156"/>
    </row>
    <row r="157" spans="1:13" s="42" customFormat="1" ht="15" customHeight="1">
      <c r="A157"/>
      <c r="B157"/>
      <c r="C157"/>
      <c r="D157"/>
      <c r="E157"/>
      <c r="F157"/>
      <c r="G157"/>
      <c r="H157"/>
      <c r="I157"/>
      <c r="J157"/>
      <c r="K157"/>
      <c r="L157"/>
      <c r="M157"/>
    </row>
    <row r="158" spans="1:13" s="42" customFormat="1" ht="15" customHeight="1">
      <c r="A158"/>
      <c r="B158"/>
      <c r="C158"/>
      <c r="D158"/>
      <c r="E158"/>
      <c r="F158"/>
      <c r="G158"/>
      <c r="H158"/>
      <c r="I158"/>
      <c r="J158"/>
      <c r="K158"/>
      <c r="L158"/>
      <c r="M158"/>
    </row>
    <row r="159" spans="1:13" s="42" customFormat="1" ht="15" customHeight="1">
      <c r="A159"/>
      <c r="B159"/>
      <c r="C159"/>
      <c r="D159"/>
      <c r="E159"/>
      <c r="F159"/>
      <c r="G159"/>
      <c r="H159"/>
      <c r="I159"/>
      <c r="J159"/>
      <c r="K159"/>
      <c r="L159"/>
      <c r="M159"/>
    </row>
    <row r="160" spans="1:13" s="42" customFormat="1" ht="15" customHeight="1">
      <c r="A160"/>
      <c r="B160"/>
      <c r="C160"/>
      <c r="D160"/>
      <c r="E160"/>
      <c r="F160"/>
      <c r="G160"/>
      <c r="H160"/>
      <c r="I160"/>
      <c r="J160"/>
      <c r="K160"/>
      <c r="L160"/>
      <c r="M160"/>
    </row>
    <row r="161" spans="1:13" s="42" customFormat="1" ht="15" customHeight="1">
      <c r="A161"/>
      <c r="B161"/>
      <c r="C161"/>
      <c r="D161"/>
      <c r="E161"/>
      <c r="F161"/>
      <c r="G161"/>
      <c r="H161"/>
      <c r="I161"/>
      <c r="J161"/>
      <c r="K161"/>
      <c r="L161"/>
      <c r="M161"/>
    </row>
    <row r="162" spans="1:13" s="42" customFormat="1" ht="15" customHeight="1">
      <c r="A162"/>
      <c r="B162"/>
      <c r="C162"/>
      <c r="D162"/>
      <c r="E162"/>
      <c r="F162"/>
      <c r="G162"/>
      <c r="H162"/>
      <c r="I162"/>
      <c r="J162"/>
      <c r="K162"/>
      <c r="L162"/>
      <c r="M162"/>
    </row>
    <row r="163" spans="1:13" s="42" customFormat="1" ht="15" customHeight="1">
      <c r="A163"/>
      <c r="B163"/>
      <c r="C163"/>
      <c r="D163"/>
      <c r="E163"/>
      <c r="F163"/>
      <c r="G163"/>
      <c r="H163"/>
      <c r="I163"/>
      <c r="J163"/>
      <c r="K163"/>
      <c r="L163"/>
      <c r="M163"/>
    </row>
    <row r="164" spans="1:13" s="42" customFormat="1" ht="15" customHeight="1">
      <c r="A164"/>
      <c r="B164"/>
      <c r="C164"/>
      <c r="D164"/>
      <c r="E164"/>
      <c r="F164"/>
      <c r="G164"/>
      <c r="H164"/>
      <c r="I164"/>
      <c r="J164"/>
      <c r="K164"/>
      <c r="L164"/>
      <c r="M164"/>
    </row>
    <row r="165" spans="1:13" s="42" customFormat="1" ht="15" customHeight="1">
      <c r="A165"/>
      <c r="B165"/>
      <c r="C165"/>
      <c r="D165"/>
      <c r="E165"/>
      <c r="F165"/>
      <c r="G165"/>
      <c r="H165"/>
      <c r="I165"/>
      <c r="J165"/>
      <c r="K165"/>
      <c r="L165"/>
      <c r="M165"/>
    </row>
    <row r="166" spans="1:13" s="42" customFormat="1" ht="15" customHeight="1">
      <c r="A166"/>
      <c r="B166"/>
      <c r="C166"/>
      <c r="D166"/>
      <c r="E166"/>
      <c r="F166"/>
      <c r="G166"/>
      <c r="H166"/>
      <c r="I166"/>
      <c r="J166"/>
      <c r="K166"/>
      <c r="L166"/>
      <c r="M166"/>
    </row>
    <row r="167" spans="1:13" s="42" customFormat="1" ht="15" customHeight="1">
      <c r="A167"/>
      <c r="B167"/>
      <c r="C167"/>
      <c r="D167"/>
      <c r="E167"/>
      <c r="F167"/>
      <c r="G167"/>
      <c r="H167"/>
      <c r="I167"/>
      <c r="J167"/>
      <c r="K167"/>
      <c r="L167"/>
      <c r="M167"/>
    </row>
    <row r="168" spans="1:13" s="42" customFormat="1" ht="15" customHeight="1">
      <c r="A168"/>
      <c r="B168"/>
      <c r="C168"/>
      <c r="D168"/>
      <c r="E168"/>
      <c r="F168"/>
      <c r="G168"/>
      <c r="H168"/>
      <c r="I168"/>
      <c r="J168"/>
      <c r="K168"/>
      <c r="L168"/>
      <c r="M168"/>
    </row>
    <row r="169" spans="1:13" s="42" customFormat="1" ht="15" customHeight="1">
      <c r="A169"/>
      <c r="B169"/>
      <c r="C169"/>
      <c r="D169"/>
      <c r="E169"/>
      <c r="F169"/>
      <c r="G169"/>
      <c r="H169"/>
      <c r="I169"/>
      <c r="J169"/>
      <c r="K169"/>
      <c r="L169"/>
      <c r="M169"/>
    </row>
    <row r="170" spans="1:13" s="42" customFormat="1" ht="15" customHeight="1">
      <c r="A170"/>
      <c r="B170"/>
      <c r="C170"/>
      <c r="D170"/>
      <c r="E170"/>
      <c r="F170"/>
      <c r="G170"/>
      <c r="H170"/>
      <c r="I170"/>
      <c r="J170"/>
      <c r="K170"/>
      <c r="L170"/>
      <c r="M170"/>
    </row>
    <row r="171" spans="1:13" s="42" customFormat="1" ht="15" customHeight="1">
      <c r="A171"/>
      <c r="B171"/>
      <c r="C171"/>
      <c r="D171"/>
      <c r="E171"/>
      <c r="F171"/>
      <c r="G171"/>
      <c r="H171"/>
      <c r="I171"/>
      <c r="J171"/>
      <c r="K171"/>
      <c r="L171"/>
      <c r="M171"/>
    </row>
    <row r="172" spans="1:13" s="42" customFormat="1" ht="15" customHeight="1">
      <c r="A172"/>
      <c r="B172"/>
      <c r="C172"/>
      <c r="D172"/>
      <c r="E172"/>
      <c r="F172"/>
      <c r="G172"/>
      <c r="H172"/>
      <c r="I172"/>
      <c r="J172"/>
      <c r="K172"/>
      <c r="L172"/>
      <c r="M172"/>
    </row>
    <row r="173" spans="1:13" s="42" customFormat="1" ht="15" customHeight="1">
      <c r="A173"/>
      <c r="B173"/>
      <c r="C173"/>
      <c r="D173"/>
      <c r="E173"/>
      <c r="F173"/>
      <c r="G173"/>
      <c r="H173"/>
      <c r="I173"/>
      <c r="J173"/>
      <c r="K173"/>
      <c r="L173"/>
      <c r="M173"/>
    </row>
    <row r="174" spans="1:13" s="42" customFormat="1" ht="15" customHeight="1">
      <c r="A174"/>
      <c r="B174"/>
      <c r="C174"/>
      <c r="D174"/>
      <c r="E174"/>
      <c r="F174"/>
      <c r="G174"/>
      <c r="H174"/>
      <c r="I174"/>
      <c r="J174"/>
      <c r="K174"/>
      <c r="L174"/>
      <c r="M174"/>
    </row>
    <row r="175" spans="1:13" s="42" customFormat="1" ht="15" customHeight="1">
      <c r="A175"/>
      <c r="B175"/>
      <c r="C175"/>
      <c r="D175"/>
      <c r="E175"/>
      <c r="F175"/>
      <c r="G175"/>
      <c r="H175"/>
      <c r="I175"/>
      <c r="J175"/>
      <c r="K175"/>
      <c r="L175"/>
      <c r="M175"/>
    </row>
    <row r="176" spans="1:13" s="42" customFormat="1" ht="15" customHeight="1">
      <c r="A176"/>
      <c r="B176"/>
      <c r="C176"/>
      <c r="D176"/>
      <c r="E176"/>
      <c r="F176"/>
      <c r="G176"/>
      <c r="H176"/>
      <c r="I176"/>
      <c r="J176"/>
      <c r="K176"/>
      <c r="L176"/>
      <c r="M176"/>
    </row>
    <row r="177" spans="1:13" s="42" customFormat="1" ht="15" customHeight="1">
      <c r="A177"/>
      <c r="B177"/>
      <c r="C177"/>
      <c r="D177"/>
      <c r="E177"/>
      <c r="F177"/>
      <c r="G177"/>
      <c r="H177"/>
      <c r="I177"/>
      <c r="J177"/>
      <c r="K177"/>
      <c r="L177"/>
      <c r="M177"/>
    </row>
    <row r="178" spans="1:13" s="42" customFormat="1" ht="15" customHeight="1">
      <c r="A178"/>
      <c r="B178"/>
      <c r="C178"/>
      <c r="D178"/>
      <c r="E178"/>
      <c r="F178"/>
      <c r="G178"/>
      <c r="H178"/>
      <c r="I178"/>
      <c r="J178"/>
      <c r="K178"/>
      <c r="L178"/>
      <c r="M178"/>
    </row>
    <row r="179" spans="1:13" s="42" customFormat="1" ht="15" customHeight="1">
      <c r="A179"/>
      <c r="B179"/>
      <c r="C179"/>
      <c r="D179"/>
      <c r="E179"/>
      <c r="F179"/>
      <c r="G179"/>
      <c r="H179"/>
      <c r="I179"/>
      <c r="J179"/>
      <c r="K179"/>
      <c r="L179"/>
      <c r="M179"/>
    </row>
    <row r="180" spans="1:13" s="42" customFormat="1" ht="15" customHeight="1">
      <c r="A180"/>
      <c r="B180"/>
      <c r="C180"/>
      <c r="D180"/>
      <c r="E180"/>
      <c r="F180"/>
      <c r="G180"/>
      <c r="H180"/>
      <c r="I180"/>
      <c r="J180"/>
      <c r="K180"/>
      <c r="L180"/>
      <c r="M180"/>
    </row>
    <row r="181" spans="1:13" s="42" customFormat="1" ht="15" customHeight="1">
      <c r="A181"/>
      <c r="B181"/>
      <c r="C181"/>
      <c r="D181"/>
      <c r="E181"/>
      <c r="F181"/>
      <c r="G181"/>
      <c r="H181"/>
      <c r="I181"/>
      <c r="J181"/>
      <c r="K181"/>
      <c r="L181"/>
      <c r="M181"/>
    </row>
    <row r="182" spans="1:13" s="42" customFormat="1" ht="15" customHeight="1">
      <c r="A182"/>
      <c r="B182"/>
      <c r="C182"/>
      <c r="D182"/>
      <c r="E182"/>
      <c r="F182"/>
      <c r="G182"/>
      <c r="H182"/>
      <c r="I182"/>
      <c r="J182"/>
      <c r="K182"/>
      <c r="L182"/>
      <c r="M182"/>
    </row>
    <row r="183" spans="1:13" s="42" customFormat="1" ht="15" customHeight="1">
      <c r="A183"/>
      <c r="B183"/>
      <c r="C183"/>
      <c r="D183"/>
      <c r="E183"/>
      <c r="F183"/>
      <c r="G183"/>
      <c r="H183"/>
      <c r="I183"/>
      <c r="J183"/>
      <c r="K183"/>
      <c r="L183"/>
      <c r="M183"/>
    </row>
    <row r="184" spans="1:13" s="42" customFormat="1" ht="15" customHeight="1">
      <c r="A184"/>
      <c r="B184"/>
      <c r="C184"/>
      <c r="D184"/>
      <c r="E184"/>
      <c r="F184"/>
      <c r="G184"/>
      <c r="H184"/>
      <c r="I184"/>
      <c r="J184"/>
      <c r="K184"/>
      <c r="L184"/>
      <c r="M184"/>
    </row>
    <row r="185" spans="1:13" s="42" customFormat="1" ht="15" customHeight="1">
      <c r="A185"/>
      <c r="B185"/>
      <c r="C185"/>
      <c r="D185"/>
      <c r="E185"/>
      <c r="F185"/>
      <c r="G185"/>
      <c r="H185"/>
      <c r="I185"/>
      <c r="J185"/>
      <c r="K185"/>
      <c r="L185"/>
      <c r="M185"/>
    </row>
    <row r="186" spans="1:13" s="42" customFormat="1" ht="15" customHeight="1">
      <c r="A186"/>
      <c r="B186"/>
      <c r="C186"/>
      <c r="D186"/>
      <c r="E186"/>
      <c r="F186"/>
      <c r="G186"/>
      <c r="H186"/>
      <c r="I186"/>
      <c r="J186"/>
      <c r="K186"/>
      <c r="L186"/>
      <c r="M186"/>
    </row>
    <row r="187" spans="1:13" s="42" customFormat="1" ht="15" customHeight="1">
      <c r="A187"/>
      <c r="B187"/>
      <c r="C187"/>
      <c r="D187"/>
      <c r="E187"/>
      <c r="F187"/>
      <c r="G187"/>
      <c r="H187"/>
      <c r="I187"/>
      <c r="J187"/>
      <c r="K187"/>
      <c r="L187"/>
      <c r="M187"/>
    </row>
    <row r="188" spans="1:13" s="42" customFormat="1" ht="15" customHeight="1">
      <c r="A188"/>
      <c r="B188"/>
      <c r="C188"/>
      <c r="D188"/>
      <c r="E188"/>
      <c r="F188"/>
      <c r="G188"/>
      <c r="H188"/>
      <c r="I188"/>
      <c r="J188"/>
      <c r="K188"/>
      <c r="L188"/>
      <c r="M188"/>
    </row>
    <row r="189" spans="1:13" s="42" customFormat="1" ht="15" customHeight="1">
      <c r="A189"/>
      <c r="B189"/>
      <c r="C189"/>
      <c r="D189"/>
      <c r="E189"/>
      <c r="F189"/>
      <c r="G189"/>
      <c r="H189"/>
      <c r="I189"/>
      <c r="J189"/>
      <c r="K189"/>
      <c r="L189"/>
      <c r="M189"/>
    </row>
    <row r="190" spans="1:13" s="42" customFormat="1" ht="15" customHeight="1">
      <c r="A190"/>
      <c r="B190"/>
      <c r="C190"/>
      <c r="D190"/>
      <c r="E190"/>
      <c r="F190"/>
      <c r="G190"/>
      <c r="H190"/>
      <c r="I190"/>
      <c r="J190"/>
      <c r="K190"/>
      <c r="L190"/>
      <c r="M190"/>
    </row>
    <row r="191" spans="1:13" s="42" customFormat="1" ht="15" customHeight="1">
      <c r="A191"/>
      <c r="B191"/>
      <c r="C191"/>
      <c r="D191"/>
      <c r="E191"/>
      <c r="F191"/>
      <c r="G191"/>
      <c r="H191"/>
      <c r="I191"/>
      <c r="J191"/>
      <c r="K191"/>
      <c r="L191"/>
      <c r="M191"/>
    </row>
    <row r="192" spans="1:13" s="42" customFormat="1" ht="15" customHeight="1">
      <c r="A192"/>
      <c r="B192"/>
      <c r="C192"/>
      <c r="D192"/>
      <c r="E192"/>
      <c r="F192"/>
      <c r="G192"/>
      <c r="H192"/>
      <c r="I192"/>
      <c r="J192"/>
      <c r="K192"/>
      <c r="L192"/>
      <c r="M192"/>
    </row>
    <row r="193" spans="1:13" s="42" customFormat="1" ht="15" customHeight="1">
      <c r="A193"/>
      <c r="B193"/>
      <c r="C193"/>
      <c r="D193"/>
      <c r="E193"/>
      <c r="F193"/>
      <c r="G193"/>
      <c r="H193"/>
      <c r="I193"/>
      <c r="J193"/>
      <c r="K193"/>
      <c r="L193"/>
      <c r="M193"/>
    </row>
    <row r="194" spans="1:13" s="42" customFormat="1" ht="15" customHeight="1">
      <c r="A194"/>
      <c r="B194"/>
      <c r="C194"/>
      <c r="D194"/>
      <c r="E194"/>
      <c r="F194"/>
      <c r="G194"/>
      <c r="H194"/>
      <c r="I194"/>
      <c r="J194"/>
      <c r="K194"/>
      <c r="L194"/>
      <c r="M194"/>
    </row>
    <row r="195" spans="1:13" s="42" customFormat="1" ht="15" customHeight="1">
      <c r="A195"/>
      <c r="B195"/>
      <c r="C195"/>
      <c r="D195"/>
      <c r="E195"/>
      <c r="F195"/>
      <c r="G195"/>
      <c r="H195"/>
      <c r="I195"/>
      <c r="J195"/>
      <c r="K195"/>
      <c r="L195"/>
      <c r="M195"/>
    </row>
    <row r="196" spans="1:13" s="42" customFormat="1" ht="15" customHeight="1">
      <c r="A196"/>
      <c r="B196"/>
      <c r="C196"/>
      <c r="D196"/>
      <c r="E196"/>
      <c r="F196"/>
      <c r="G196"/>
      <c r="H196"/>
      <c r="I196"/>
      <c r="J196"/>
      <c r="K196"/>
      <c r="L196"/>
      <c r="M196"/>
    </row>
    <row r="197" spans="1:13" s="42" customFormat="1" ht="15" customHeight="1">
      <c r="A197"/>
      <c r="B197"/>
      <c r="C197"/>
      <c r="D197"/>
      <c r="E197"/>
      <c r="F197"/>
      <c r="G197"/>
      <c r="H197"/>
      <c r="I197"/>
      <c r="J197"/>
      <c r="K197"/>
      <c r="L197"/>
      <c r="M197"/>
    </row>
    <row r="198" spans="1:13" s="42" customFormat="1" ht="15" customHeight="1">
      <c r="A198"/>
      <c r="B198"/>
      <c r="C198"/>
      <c r="D198"/>
      <c r="E198"/>
      <c r="F198"/>
      <c r="G198"/>
      <c r="H198"/>
      <c r="I198"/>
      <c r="J198"/>
      <c r="K198"/>
      <c r="L198"/>
      <c r="M198"/>
    </row>
    <row r="199" spans="1:13" s="42" customFormat="1" ht="15" customHeight="1">
      <c r="A199"/>
      <c r="B199"/>
      <c r="C199"/>
      <c r="D199"/>
      <c r="E199"/>
      <c r="F199"/>
      <c r="G199"/>
      <c r="H199"/>
      <c r="I199"/>
      <c r="J199"/>
      <c r="K199"/>
      <c r="L199"/>
      <c r="M199"/>
    </row>
    <row r="200" spans="1:13" s="42" customFormat="1" ht="15" customHeight="1">
      <c r="A200"/>
      <c r="B200"/>
      <c r="C200"/>
      <c r="D200"/>
      <c r="E200"/>
      <c r="F200"/>
      <c r="G200"/>
      <c r="H200"/>
      <c r="I200"/>
      <c r="J200"/>
      <c r="K200"/>
      <c r="L200"/>
      <c r="M200"/>
    </row>
    <row r="201" spans="1:13" s="42" customFormat="1" ht="15" customHeight="1">
      <c r="A201"/>
      <c r="B201"/>
      <c r="C201"/>
      <c r="D201"/>
      <c r="E201"/>
      <c r="F201"/>
      <c r="G201"/>
      <c r="H201"/>
      <c r="I201"/>
      <c r="J201"/>
      <c r="K201"/>
      <c r="L201"/>
      <c r="M201"/>
    </row>
    <row r="202" spans="1:13" s="42" customFormat="1" ht="15" customHeight="1">
      <c r="A202"/>
      <c r="B202"/>
      <c r="C202"/>
      <c r="D202"/>
      <c r="E202"/>
      <c r="F202"/>
      <c r="G202"/>
      <c r="H202"/>
      <c r="I202"/>
      <c r="J202"/>
      <c r="K202"/>
      <c r="L202"/>
      <c r="M202"/>
    </row>
    <row r="203" spans="1:13" s="42" customFormat="1" ht="15" customHeight="1">
      <c r="A203"/>
      <c r="B203"/>
      <c r="C203"/>
      <c r="D203"/>
      <c r="E203"/>
      <c r="F203"/>
      <c r="G203"/>
      <c r="H203"/>
      <c r="I203"/>
      <c r="J203"/>
      <c r="K203"/>
      <c r="L203"/>
      <c r="M203"/>
    </row>
    <row r="204" spans="1:13" s="42" customFormat="1" ht="15" customHeight="1">
      <c r="A204"/>
      <c r="B204"/>
      <c r="C204"/>
      <c r="D204"/>
      <c r="E204"/>
      <c r="F204"/>
      <c r="G204"/>
      <c r="H204"/>
      <c r="I204"/>
      <c r="J204"/>
      <c r="K204"/>
      <c r="L204"/>
      <c r="M204"/>
    </row>
    <row r="205" spans="1:13" s="42" customFormat="1" ht="15" customHeight="1">
      <c r="A205"/>
      <c r="B205"/>
      <c r="C205"/>
      <c r="D205"/>
      <c r="E205"/>
      <c r="F205"/>
      <c r="G205"/>
      <c r="H205"/>
      <c r="I205"/>
      <c r="J205"/>
      <c r="K205"/>
      <c r="L205"/>
      <c r="M205"/>
    </row>
    <row r="206" spans="1:13" s="42" customFormat="1" ht="15" customHeight="1">
      <c r="A206"/>
      <c r="B206"/>
      <c r="C206"/>
      <c r="D206"/>
      <c r="E206"/>
      <c r="F206"/>
      <c r="G206"/>
      <c r="H206"/>
      <c r="I206"/>
      <c r="J206"/>
      <c r="K206"/>
      <c r="L206"/>
      <c r="M206"/>
    </row>
    <row r="207" spans="1:13" s="42" customFormat="1" ht="15" customHeight="1">
      <c r="A207"/>
      <c r="B207"/>
      <c r="C207"/>
      <c r="D207"/>
      <c r="E207"/>
      <c r="F207"/>
      <c r="G207"/>
      <c r="H207"/>
      <c r="I207"/>
      <c r="J207"/>
      <c r="K207"/>
      <c r="L207"/>
      <c r="M207"/>
    </row>
    <row r="208" spans="1:13" s="42" customFormat="1" ht="15" customHeight="1">
      <c r="A208"/>
      <c r="B208"/>
      <c r="C208"/>
      <c r="D208"/>
      <c r="E208"/>
      <c r="F208"/>
      <c r="G208"/>
      <c r="H208"/>
      <c r="I208"/>
      <c r="J208"/>
      <c r="K208"/>
      <c r="L208"/>
      <c r="M208"/>
    </row>
    <row r="209" spans="1:13" s="42" customFormat="1" ht="15" customHeight="1">
      <c r="A209"/>
      <c r="B209"/>
      <c r="C209"/>
      <c r="D209"/>
      <c r="E209"/>
      <c r="F209"/>
      <c r="G209"/>
      <c r="H209"/>
      <c r="I209"/>
      <c r="J209"/>
      <c r="K209"/>
      <c r="L209"/>
      <c r="M209"/>
    </row>
    <row r="210" spans="1:13" s="42" customFormat="1" ht="15" customHeight="1">
      <c r="A210"/>
      <c r="B210"/>
      <c r="C210"/>
      <c r="D210"/>
      <c r="E210"/>
      <c r="F210"/>
      <c r="G210"/>
      <c r="H210"/>
      <c r="I210"/>
      <c r="J210"/>
      <c r="K210"/>
      <c r="L210"/>
      <c r="M210"/>
    </row>
    <row r="211" spans="1:13" s="42" customFormat="1" ht="15" customHeight="1">
      <c r="A211"/>
      <c r="B211"/>
      <c r="C211"/>
      <c r="D211"/>
      <c r="E211"/>
      <c r="F211"/>
      <c r="G211"/>
      <c r="H211"/>
      <c r="I211"/>
      <c r="J211"/>
      <c r="K211"/>
      <c r="L211"/>
      <c r="M211"/>
    </row>
    <row r="212" spans="1:13" s="42" customFormat="1" ht="15" customHeight="1">
      <c r="A212"/>
      <c r="B212"/>
      <c r="C212"/>
      <c r="D212"/>
      <c r="E212"/>
      <c r="F212"/>
      <c r="G212"/>
      <c r="H212"/>
      <c r="I212"/>
      <c r="J212"/>
      <c r="K212"/>
      <c r="L212"/>
      <c r="M212"/>
    </row>
    <row r="213" spans="1:13" s="42" customFormat="1" ht="15" customHeight="1">
      <c r="A213"/>
      <c r="B213"/>
      <c r="C213"/>
      <c r="D213"/>
      <c r="E213"/>
      <c r="F213"/>
      <c r="G213"/>
      <c r="H213"/>
      <c r="I213"/>
      <c r="J213"/>
      <c r="K213"/>
      <c r="L213"/>
      <c r="M213"/>
    </row>
    <row r="214" spans="1:13" s="42" customFormat="1" ht="15" customHeight="1">
      <c r="A214"/>
      <c r="B214"/>
      <c r="C214"/>
      <c r="D214"/>
      <c r="E214"/>
      <c r="F214"/>
      <c r="G214"/>
      <c r="H214"/>
      <c r="I214"/>
      <c r="J214"/>
      <c r="K214"/>
      <c r="L214"/>
      <c r="M214"/>
    </row>
    <row r="215" spans="1:13" s="42" customFormat="1" ht="15" customHeight="1">
      <c r="A215"/>
      <c r="B215"/>
      <c r="C215"/>
      <c r="D215"/>
      <c r="E215"/>
      <c r="F215"/>
      <c r="G215"/>
      <c r="H215"/>
      <c r="I215"/>
      <c r="J215"/>
      <c r="K215"/>
      <c r="L215"/>
      <c r="M215"/>
    </row>
    <row r="216" spans="1:13" s="42" customFormat="1" ht="15" customHeight="1">
      <c r="A216"/>
      <c r="B216"/>
      <c r="C216"/>
      <c r="D216"/>
      <c r="E216"/>
      <c r="F216"/>
      <c r="G216"/>
      <c r="H216"/>
      <c r="I216"/>
      <c r="J216"/>
      <c r="K216"/>
      <c r="L216"/>
      <c r="M216"/>
    </row>
    <row r="217" spans="1:13" s="42" customFormat="1" ht="15" customHeight="1">
      <c r="A217"/>
      <c r="B217"/>
      <c r="C217"/>
      <c r="D217"/>
      <c r="E217"/>
      <c r="F217"/>
      <c r="G217"/>
      <c r="H217"/>
      <c r="I217"/>
      <c r="J217"/>
      <c r="K217"/>
      <c r="L217"/>
      <c r="M217"/>
    </row>
    <row r="218" spans="1:13" s="42" customFormat="1" ht="15" customHeight="1">
      <c r="A218"/>
      <c r="B218"/>
      <c r="C218"/>
      <c r="D218"/>
      <c r="E218"/>
      <c r="F218"/>
      <c r="G218"/>
      <c r="H218"/>
      <c r="I218"/>
      <c r="J218"/>
      <c r="K218"/>
      <c r="L218"/>
      <c r="M218"/>
    </row>
    <row r="219" spans="1:13" s="42" customFormat="1" ht="15" customHeight="1">
      <c r="A219"/>
      <c r="B219"/>
      <c r="C219"/>
      <c r="D219"/>
      <c r="E219"/>
      <c r="F219"/>
      <c r="G219"/>
      <c r="H219"/>
      <c r="I219"/>
      <c r="J219"/>
      <c r="K219"/>
      <c r="L219"/>
      <c r="M219"/>
    </row>
    <row r="220" spans="1:13" s="42" customFormat="1" ht="15" customHeight="1">
      <c r="A220"/>
      <c r="B220"/>
      <c r="C220"/>
      <c r="D220"/>
      <c r="E220"/>
      <c r="F220"/>
      <c r="G220"/>
      <c r="H220"/>
      <c r="I220"/>
      <c r="J220"/>
      <c r="K220"/>
      <c r="L220"/>
      <c r="M220"/>
    </row>
    <row r="221" spans="1:13" s="42" customFormat="1" ht="15" customHeight="1">
      <c r="A221"/>
      <c r="B221"/>
      <c r="C221"/>
      <c r="D221"/>
      <c r="E221"/>
      <c r="F221"/>
      <c r="G221"/>
      <c r="H221"/>
      <c r="I221"/>
      <c r="J221"/>
      <c r="K221"/>
      <c r="L221"/>
      <c r="M221"/>
    </row>
    <row r="222" spans="1:13" s="42" customFormat="1" ht="15" customHeight="1">
      <c r="A222"/>
      <c r="B222"/>
      <c r="C222"/>
      <c r="D222"/>
      <c r="E222"/>
      <c r="F222"/>
      <c r="G222"/>
      <c r="H222"/>
      <c r="I222"/>
      <c r="J222"/>
      <c r="K222"/>
      <c r="L222"/>
      <c r="M222"/>
    </row>
    <row r="223" spans="1:13" s="42" customFormat="1" ht="15" customHeight="1">
      <c r="A223"/>
      <c r="B223"/>
      <c r="C223"/>
      <c r="D223"/>
      <c r="E223"/>
      <c r="F223"/>
      <c r="G223"/>
      <c r="H223"/>
      <c r="I223"/>
      <c r="J223"/>
      <c r="K223"/>
      <c r="L223"/>
      <c r="M223"/>
    </row>
    <row r="224" spans="1:13" s="42" customFormat="1" ht="15" customHeight="1">
      <c r="A224"/>
      <c r="B224"/>
      <c r="C224"/>
      <c r="D224"/>
      <c r="E224"/>
      <c r="F224"/>
      <c r="G224"/>
      <c r="H224"/>
      <c r="I224"/>
      <c r="J224"/>
      <c r="K224"/>
      <c r="L224"/>
      <c r="M224"/>
    </row>
    <row r="225" spans="1:13" s="42" customFormat="1" ht="15" customHeight="1">
      <c r="A225"/>
      <c r="B225"/>
      <c r="C225"/>
      <c r="D225"/>
      <c r="E225"/>
      <c r="F225"/>
      <c r="G225"/>
      <c r="H225"/>
      <c r="I225"/>
      <c r="J225"/>
      <c r="K225"/>
      <c r="L225"/>
      <c r="M225"/>
    </row>
    <row r="226" spans="1:13" s="42" customFormat="1" ht="15" customHeight="1">
      <c r="A226"/>
      <c r="B226"/>
      <c r="C226"/>
      <c r="D226"/>
      <c r="E226"/>
      <c r="F226"/>
      <c r="G226"/>
      <c r="H226"/>
      <c r="I226"/>
      <c r="J226"/>
      <c r="K226"/>
      <c r="L226"/>
      <c r="M226"/>
    </row>
    <row r="227" spans="1:13" s="42" customFormat="1" ht="15" customHeight="1">
      <c r="A227"/>
      <c r="B227"/>
      <c r="C227"/>
      <c r="D227"/>
      <c r="E227"/>
      <c r="F227"/>
      <c r="G227"/>
      <c r="H227"/>
      <c r="I227"/>
      <c r="J227"/>
      <c r="K227"/>
      <c r="L227"/>
      <c r="M227"/>
    </row>
    <row r="228" spans="1:13" s="42" customFormat="1" ht="15" customHeight="1">
      <c r="A228"/>
      <c r="B228"/>
      <c r="C228"/>
      <c r="D228"/>
      <c r="E228"/>
      <c r="F228"/>
      <c r="G228"/>
      <c r="H228"/>
      <c r="I228"/>
      <c r="J228"/>
      <c r="K228"/>
      <c r="L228"/>
      <c r="M228"/>
    </row>
    <row r="229" spans="1:13" s="42" customFormat="1" ht="15" customHeight="1">
      <c r="A229"/>
      <c r="B229"/>
      <c r="C229"/>
      <c r="D229"/>
      <c r="E229"/>
      <c r="F229"/>
      <c r="G229"/>
      <c r="H229"/>
      <c r="I229"/>
      <c r="J229"/>
      <c r="K229"/>
      <c r="L229"/>
      <c r="M229"/>
    </row>
    <row r="230" spans="1:13" s="42" customFormat="1" ht="15" customHeight="1">
      <c r="A230"/>
      <c r="B230"/>
      <c r="C230"/>
      <c r="D230"/>
      <c r="E230"/>
      <c r="F230"/>
      <c r="G230"/>
      <c r="H230"/>
      <c r="I230"/>
      <c r="J230"/>
      <c r="K230"/>
      <c r="L230"/>
      <c r="M230"/>
    </row>
    <row r="231" spans="1:13" s="42" customFormat="1" ht="15" customHeight="1">
      <c r="A231"/>
      <c r="B231"/>
      <c r="C231"/>
      <c r="D231"/>
      <c r="E231"/>
      <c r="F231"/>
      <c r="G231"/>
      <c r="H231"/>
      <c r="I231"/>
      <c r="J231"/>
      <c r="K231"/>
      <c r="L231"/>
      <c r="M231"/>
    </row>
    <row r="232" spans="1:13" s="42" customFormat="1" ht="15" customHeight="1">
      <c r="A232"/>
      <c r="B232"/>
      <c r="C232"/>
      <c r="D232"/>
      <c r="E232"/>
      <c r="F232"/>
      <c r="G232"/>
      <c r="H232"/>
      <c r="I232"/>
      <c r="J232"/>
      <c r="K232"/>
      <c r="L232"/>
      <c r="M232"/>
    </row>
    <row r="233" spans="1:13" s="42" customFormat="1" ht="15" customHeight="1">
      <c r="A233"/>
      <c r="B233"/>
      <c r="C233"/>
      <c r="D233"/>
      <c r="E233"/>
      <c r="F233"/>
      <c r="G233"/>
      <c r="H233"/>
      <c r="I233"/>
      <c r="J233"/>
      <c r="K233"/>
      <c r="L233"/>
      <c r="M233"/>
    </row>
    <row r="234" spans="1:13" s="42" customFormat="1" ht="15" customHeight="1">
      <c r="A234"/>
      <c r="B234"/>
      <c r="C234"/>
      <c r="D234"/>
      <c r="E234"/>
      <c r="F234"/>
      <c r="G234"/>
      <c r="H234"/>
      <c r="I234"/>
      <c r="J234"/>
      <c r="K234"/>
      <c r="L234"/>
      <c r="M234"/>
    </row>
    <row r="235" spans="1:13" s="42" customFormat="1" ht="15" customHeight="1">
      <c r="A235"/>
      <c r="B235"/>
      <c r="C235"/>
      <c r="D235"/>
      <c r="E235"/>
      <c r="F235"/>
      <c r="G235"/>
      <c r="H235"/>
      <c r="I235"/>
      <c r="J235"/>
      <c r="K235"/>
      <c r="L235"/>
      <c r="M235"/>
    </row>
    <row r="236" spans="1:13" s="42" customFormat="1" ht="15" customHeight="1">
      <c r="A236"/>
      <c r="B236"/>
      <c r="C236"/>
      <c r="D236"/>
      <c r="E236"/>
      <c r="F236"/>
      <c r="G236"/>
      <c r="H236"/>
      <c r="I236"/>
      <c r="J236"/>
      <c r="K236"/>
      <c r="L236"/>
      <c r="M236"/>
    </row>
    <row r="237" spans="1:13" s="42" customFormat="1" ht="15" customHeight="1">
      <c r="A237"/>
      <c r="B237"/>
      <c r="C237"/>
      <c r="D237"/>
      <c r="E237"/>
      <c r="F237"/>
      <c r="G237"/>
      <c r="H237"/>
      <c r="I237"/>
      <c r="J237"/>
      <c r="K237"/>
      <c r="L237"/>
      <c r="M237"/>
    </row>
    <row r="238" spans="1:13" s="42" customFormat="1" ht="15" customHeight="1">
      <c r="A238"/>
      <c r="B238"/>
      <c r="C238"/>
      <c r="D238"/>
      <c r="E238"/>
      <c r="F238"/>
      <c r="G238"/>
      <c r="H238"/>
      <c r="I238"/>
      <c r="J238"/>
      <c r="K238"/>
      <c r="L238"/>
      <c r="M238"/>
    </row>
    <row r="239" spans="1:13" s="42" customFormat="1" ht="15" customHeight="1">
      <c r="A239"/>
      <c r="B239"/>
      <c r="C239"/>
      <c r="D239"/>
      <c r="E239"/>
      <c r="F239"/>
      <c r="G239"/>
      <c r="H239"/>
      <c r="I239"/>
      <c r="J239"/>
      <c r="K239"/>
      <c r="L239"/>
      <c r="M239"/>
    </row>
    <row r="240" spans="1:13" s="42" customFormat="1" ht="15" customHeight="1">
      <c r="A240"/>
      <c r="B240"/>
      <c r="C240"/>
      <c r="D240"/>
      <c r="E240"/>
      <c r="F240"/>
      <c r="G240"/>
      <c r="H240"/>
      <c r="I240"/>
      <c r="J240"/>
      <c r="K240"/>
      <c r="L240"/>
      <c r="M240"/>
    </row>
    <row r="241" spans="1:13" s="42" customFormat="1" ht="15" customHeight="1">
      <c r="A241"/>
      <c r="B241"/>
      <c r="C241"/>
      <c r="D241"/>
      <c r="E241"/>
      <c r="F241"/>
      <c r="G241"/>
      <c r="H241"/>
      <c r="I241"/>
      <c r="J241"/>
      <c r="K241"/>
      <c r="L241"/>
      <c r="M241"/>
    </row>
    <row r="242" spans="1:13" s="42" customFormat="1" ht="15" customHeight="1">
      <c r="A242"/>
      <c r="B242"/>
      <c r="C242"/>
      <c r="D242"/>
      <c r="E242"/>
      <c r="F242"/>
      <c r="G242"/>
      <c r="H242"/>
      <c r="I242"/>
      <c r="J242"/>
      <c r="K242"/>
      <c r="L242"/>
      <c r="M242"/>
    </row>
    <row r="243" spans="1:13" s="42" customFormat="1" ht="15" customHeight="1">
      <c r="A243"/>
      <c r="B243"/>
      <c r="C243"/>
      <c r="D243"/>
      <c r="E243"/>
      <c r="F243"/>
      <c r="G243"/>
      <c r="H243"/>
      <c r="I243"/>
      <c r="J243"/>
      <c r="K243"/>
      <c r="L243"/>
      <c r="M243"/>
    </row>
    <row r="244" spans="1:13" s="42" customFormat="1" ht="15" customHeight="1">
      <c r="A244"/>
      <c r="B244"/>
      <c r="C244"/>
      <c r="D244"/>
      <c r="E244"/>
      <c r="F244"/>
      <c r="G244"/>
      <c r="H244"/>
      <c r="I244"/>
      <c r="J244"/>
      <c r="K244"/>
      <c r="L244"/>
      <c r="M244"/>
    </row>
    <row r="245" spans="1:13" s="42" customFormat="1" ht="15" customHeight="1">
      <c r="A245"/>
      <c r="B245"/>
      <c r="C245"/>
      <c r="D245"/>
      <c r="E245"/>
      <c r="F245"/>
      <c r="G245"/>
      <c r="H245"/>
      <c r="I245"/>
      <c r="J245"/>
      <c r="K245"/>
      <c r="L245"/>
      <c r="M245"/>
    </row>
    <row r="246" spans="1:13" s="42" customFormat="1" ht="15" customHeight="1">
      <c r="A246"/>
      <c r="B246"/>
      <c r="C246"/>
      <c r="D246"/>
      <c r="E246"/>
      <c r="F246"/>
      <c r="G246"/>
      <c r="H246"/>
      <c r="I246"/>
      <c r="J246"/>
      <c r="K246"/>
      <c r="L246"/>
      <c r="M246"/>
    </row>
    <row r="247" spans="1:13" s="42" customFormat="1" ht="15" customHeight="1">
      <c r="A247"/>
      <c r="B247"/>
      <c r="C247"/>
      <c r="D247"/>
      <c r="E247"/>
      <c r="F247"/>
      <c r="G247"/>
      <c r="H247"/>
      <c r="I247"/>
      <c r="J247"/>
      <c r="K247"/>
      <c r="L247"/>
      <c r="M247"/>
    </row>
    <row r="248" spans="1:13" s="42" customFormat="1" ht="15" customHeight="1">
      <c r="A248"/>
      <c r="B248"/>
      <c r="C248"/>
      <c r="D248"/>
      <c r="E248"/>
      <c r="F248"/>
      <c r="G248"/>
      <c r="H248"/>
      <c r="I248"/>
      <c r="J248"/>
      <c r="K248"/>
      <c r="L248"/>
      <c r="M248"/>
    </row>
    <row r="249" spans="1:13" s="42" customFormat="1" ht="15" customHeight="1">
      <c r="A249"/>
      <c r="B249"/>
      <c r="C249"/>
      <c r="D249"/>
      <c r="E249"/>
      <c r="F249"/>
      <c r="G249"/>
      <c r="H249"/>
      <c r="I249"/>
      <c r="J249"/>
      <c r="K249"/>
      <c r="L249"/>
      <c r="M249"/>
    </row>
    <row r="250" spans="1:13" s="42" customFormat="1" ht="15" customHeight="1">
      <c r="A250"/>
      <c r="B250"/>
      <c r="C250"/>
      <c r="D250"/>
      <c r="E250"/>
      <c r="F250"/>
      <c r="G250"/>
      <c r="H250"/>
      <c r="I250"/>
      <c r="J250"/>
      <c r="K250"/>
      <c r="L250"/>
      <c r="M250"/>
    </row>
    <row r="251" spans="1:13" s="42" customFormat="1" ht="15" customHeight="1">
      <c r="A251"/>
      <c r="B251"/>
      <c r="C251"/>
      <c r="D251"/>
      <c r="E251"/>
      <c r="F251"/>
      <c r="G251"/>
      <c r="H251"/>
      <c r="I251"/>
      <c r="J251"/>
      <c r="K251"/>
      <c r="L251"/>
      <c r="M251"/>
    </row>
    <row r="252" spans="1:13" s="42" customFormat="1" ht="15" customHeight="1">
      <c r="A252"/>
      <c r="B252"/>
      <c r="C252"/>
      <c r="D252"/>
      <c r="E252"/>
      <c r="F252"/>
      <c r="G252"/>
      <c r="H252"/>
      <c r="I252"/>
      <c r="J252"/>
      <c r="K252"/>
      <c r="L252"/>
      <c r="M252"/>
    </row>
    <row r="253" spans="1:13" s="42" customFormat="1" ht="15" customHeight="1">
      <c r="A253"/>
      <c r="B253"/>
      <c r="C253"/>
      <c r="D253"/>
      <c r="E253"/>
      <c r="F253"/>
      <c r="G253"/>
      <c r="H253"/>
      <c r="I253"/>
      <c r="J253"/>
      <c r="K253"/>
      <c r="L253"/>
      <c r="M253"/>
    </row>
    <row r="254" spans="1:13" s="42" customFormat="1" ht="15" customHeight="1">
      <c r="A254"/>
      <c r="B254"/>
      <c r="C254"/>
      <c r="D254"/>
      <c r="E254"/>
      <c r="F254"/>
      <c r="G254"/>
      <c r="H254"/>
      <c r="I254"/>
      <c r="J254"/>
      <c r="K254"/>
      <c r="L254"/>
      <c r="M254"/>
    </row>
    <row r="255" spans="1:13" s="42" customFormat="1" ht="15" customHeight="1">
      <c r="A255"/>
      <c r="B255"/>
      <c r="C255"/>
      <c r="D255"/>
      <c r="E255"/>
      <c r="F255"/>
      <c r="G255"/>
      <c r="H255"/>
      <c r="I255"/>
      <c r="J255"/>
      <c r="K255"/>
      <c r="L255"/>
      <c r="M255"/>
    </row>
    <row r="256" spans="1:13" s="42" customFormat="1" ht="15" customHeight="1">
      <c r="A256"/>
      <c r="B256"/>
      <c r="C256"/>
      <c r="D256"/>
      <c r="E256"/>
      <c r="F256"/>
      <c r="G256"/>
      <c r="H256"/>
      <c r="I256"/>
      <c r="J256"/>
      <c r="K256"/>
      <c r="L256"/>
      <c r="M256"/>
    </row>
    <row r="257" spans="1:13" s="42" customFormat="1" ht="15" customHeight="1">
      <c r="A257"/>
      <c r="B257"/>
      <c r="C257"/>
      <c r="D257"/>
      <c r="E257"/>
      <c r="F257"/>
      <c r="G257"/>
      <c r="H257"/>
      <c r="I257"/>
      <c r="J257"/>
      <c r="K257"/>
      <c r="L257"/>
      <c r="M257"/>
    </row>
    <row r="258" spans="1:13" s="42" customFormat="1" ht="15" customHeight="1">
      <c r="A258"/>
      <c r="B258"/>
      <c r="C258"/>
      <c r="D258"/>
      <c r="E258"/>
      <c r="F258"/>
      <c r="G258"/>
      <c r="H258"/>
      <c r="I258"/>
      <c r="J258"/>
      <c r="K258"/>
      <c r="L258"/>
      <c r="M258"/>
    </row>
    <row r="259" spans="1:13" s="42" customFormat="1" ht="15" customHeight="1">
      <c r="A259"/>
      <c r="B259"/>
      <c r="C259"/>
      <c r="D259"/>
      <c r="E259"/>
      <c r="F259"/>
      <c r="G259"/>
      <c r="H259"/>
      <c r="I259"/>
      <c r="J259"/>
      <c r="K259"/>
      <c r="L259"/>
      <c r="M259"/>
    </row>
    <row r="260" spans="1:13" s="42" customFormat="1" ht="15" customHeight="1">
      <c r="A260"/>
      <c r="B260"/>
      <c r="C260"/>
      <c r="D260"/>
      <c r="E260"/>
      <c r="F260"/>
      <c r="G260"/>
      <c r="H260"/>
      <c r="I260"/>
      <c r="J260"/>
      <c r="K260"/>
      <c r="L260"/>
      <c r="M260"/>
    </row>
    <row r="261" spans="1:13" s="42" customFormat="1" ht="15" customHeight="1">
      <c r="A261"/>
      <c r="B261"/>
      <c r="C261"/>
      <c r="D261"/>
      <c r="E261"/>
      <c r="F261"/>
      <c r="G261"/>
      <c r="H261"/>
      <c r="I261"/>
      <c r="J261"/>
      <c r="K261"/>
      <c r="L261"/>
      <c r="M261"/>
    </row>
    <row r="262" spans="1:13" s="42" customFormat="1" ht="15" customHeight="1">
      <c r="A262"/>
      <c r="B262"/>
      <c r="C262"/>
      <c r="D262"/>
      <c r="E262"/>
      <c r="F262"/>
      <c r="G262"/>
      <c r="H262"/>
      <c r="I262"/>
      <c r="J262"/>
      <c r="K262"/>
      <c r="L262"/>
      <c r="M262"/>
    </row>
    <row r="263" spans="1:13" s="42" customFormat="1" ht="15" customHeight="1">
      <c r="A263"/>
      <c r="B263"/>
      <c r="C263"/>
      <c r="D263"/>
      <c r="E263"/>
      <c r="F263"/>
      <c r="G263"/>
      <c r="H263"/>
      <c r="I263"/>
      <c r="J263"/>
      <c r="K263"/>
      <c r="L263"/>
      <c r="M263"/>
    </row>
    <row r="264" spans="1:13" s="42" customFormat="1" ht="15" customHeight="1">
      <c r="A264"/>
      <c r="B264"/>
      <c r="C264"/>
      <c r="D264"/>
      <c r="E264"/>
      <c r="F264"/>
      <c r="G264"/>
      <c r="H264"/>
      <c r="I264"/>
      <c r="J264"/>
      <c r="K264"/>
      <c r="L264"/>
      <c r="M264"/>
    </row>
    <row r="265" spans="1:13" s="42" customFormat="1" ht="15" customHeight="1">
      <c r="A265"/>
      <c r="B265"/>
      <c r="C265"/>
      <c r="D265"/>
      <c r="E265"/>
      <c r="F265"/>
      <c r="G265"/>
      <c r="H265"/>
      <c r="I265"/>
      <c r="J265"/>
      <c r="K265"/>
      <c r="L265"/>
      <c r="M265"/>
    </row>
    <row r="266" spans="1:13" s="42" customFormat="1" ht="15" customHeight="1">
      <c r="A266"/>
      <c r="B266"/>
      <c r="C266"/>
      <c r="D266"/>
      <c r="E266"/>
      <c r="F266"/>
      <c r="G266"/>
      <c r="H266"/>
      <c r="I266"/>
      <c r="J266"/>
      <c r="K266"/>
      <c r="L266"/>
      <c r="M266"/>
    </row>
    <row r="267" spans="1:13" s="42" customFormat="1" ht="15" customHeight="1">
      <c r="A267"/>
      <c r="B267"/>
      <c r="C267"/>
      <c r="D267"/>
      <c r="E267"/>
      <c r="F267"/>
      <c r="G267"/>
      <c r="H267"/>
      <c r="I267"/>
      <c r="J267"/>
      <c r="K267"/>
      <c r="L267"/>
      <c r="M267"/>
    </row>
    <row r="268" spans="1:13" s="42" customFormat="1" ht="15" customHeight="1">
      <c r="A268"/>
      <c r="B268"/>
      <c r="C268"/>
      <c r="D268"/>
      <c r="E268"/>
      <c r="F268"/>
      <c r="G268"/>
      <c r="H268"/>
      <c r="I268"/>
      <c r="J268"/>
      <c r="K268"/>
      <c r="L268"/>
      <c r="M268"/>
    </row>
    <row r="269" spans="1:13" s="42" customFormat="1" ht="15" customHeight="1">
      <c r="A269"/>
      <c r="B269"/>
      <c r="C269"/>
      <c r="D269"/>
      <c r="E269"/>
      <c r="F269"/>
      <c r="G269"/>
      <c r="H269"/>
      <c r="I269"/>
      <c r="J269"/>
      <c r="K269"/>
      <c r="L269"/>
      <c r="M269"/>
    </row>
    <row r="270" spans="1:13" s="42" customFormat="1" ht="15" customHeight="1">
      <c r="A270"/>
      <c r="B270"/>
      <c r="C270"/>
      <c r="D270"/>
      <c r="E270"/>
      <c r="F270"/>
      <c r="G270"/>
      <c r="H270"/>
      <c r="I270"/>
      <c r="J270"/>
      <c r="K270"/>
      <c r="L270"/>
      <c r="M270"/>
    </row>
    <row r="271" spans="1:13" s="42" customFormat="1" ht="15" customHeight="1">
      <c r="A271"/>
      <c r="B271"/>
      <c r="C271"/>
      <c r="D271"/>
      <c r="E271"/>
      <c r="F271"/>
      <c r="G271"/>
      <c r="H271"/>
      <c r="I271"/>
      <c r="J271"/>
      <c r="K271"/>
      <c r="L271"/>
      <c r="M271"/>
    </row>
    <row r="272" spans="1:13" s="42" customFormat="1" ht="15" customHeight="1">
      <c r="A272"/>
      <c r="B272"/>
      <c r="C272"/>
      <c r="D272"/>
      <c r="E272"/>
      <c r="F272"/>
      <c r="G272"/>
      <c r="H272"/>
      <c r="I272"/>
      <c r="J272"/>
      <c r="K272"/>
      <c r="L272"/>
      <c r="M272"/>
    </row>
    <row r="273" spans="1:13" s="42" customFormat="1" ht="15" customHeight="1">
      <c r="A273"/>
      <c r="B273"/>
      <c r="C273"/>
      <c r="D273"/>
      <c r="E273"/>
      <c r="F273"/>
      <c r="G273"/>
      <c r="H273"/>
      <c r="I273"/>
      <c r="J273"/>
      <c r="K273"/>
      <c r="L273"/>
      <c r="M273"/>
    </row>
    <row r="274" spans="1:13" s="42" customFormat="1" ht="15" customHeight="1">
      <c r="A274"/>
      <c r="B274"/>
      <c r="C274"/>
      <c r="D274"/>
      <c r="E274"/>
      <c r="F274"/>
      <c r="G274"/>
      <c r="H274"/>
      <c r="I274"/>
      <c r="J274"/>
      <c r="K274"/>
      <c r="L274"/>
      <c r="M274"/>
    </row>
    <row r="275" spans="1:13" s="42" customFormat="1" ht="15" customHeight="1">
      <c r="A275"/>
      <c r="B275"/>
      <c r="C275"/>
      <c r="D275"/>
      <c r="E275"/>
      <c r="F275"/>
      <c r="G275"/>
      <c r="H275"/>
      <c r="I275"/>
      <c r="J275"/>
      <c r="K275"/>
      <c r="L275"/>
      <c r="M275"/>
    </row>
    <row r="276" spans="1:13" s="42" customFormat="1" ht="15" customHeight="1">
      <c r="A276"/>
      <c r="B276"/>
      <c r="C276"/>
      <c r="D276"/>
      <c r="E276"/>
      <c r="F276"/>
      <c r="G276"/>
      <c r="H276"/>
      <c r="I276"/>
      <c r="J276"/>
      <c r="K276"/>
      <c r="L276"/>
      <c r="M276"/>
    </row>
    <row r="277" spans="1:13" s="42" customFormat="1" ht="15" customHeight="1">
      <c r="A277"/>
      <c r="B277"/>
      <c r="C277"/>
      <c r="D277"/>
      <c r="E277"/>
      <c r="F277"/>
      <c r="G277"/>
      <c r="H277"/>
      <c r="I277"/>
      <c r="J277"/>
      <c r="K277"/>
      <c r="L277"/>
      <c r="M277"/>
    </row>
    <row r="278" spans="1:13" s="42" customFormat="1" ht="15" customHeight="1">
      <c r="A278"/>
      <c r="B278"/>
      <c r="C278"/>
      <c r="D278"/>
      <c r="E278"/>
      <c r="F278"/>
      <c r="G278"/>
      <c r="H278"/>
      <c r="I278"/>
      <c r="J278"/>
      <c r="K278"/>
      <c r="L278"/>
      <c r="M278"/>
    </row>
    <row r="279" spans="1:13" s="42" customFormat="1" ht="15" customHeight="1">
      <c r="A279"/>
      <c r="B279"/>
      <c r="C279"/>
      <c r="D279"/>
      <c r="E279"/>
      <c r="F279"/>
      <c r="G279"/>
      <c r="H279"/>
      <c r="I279"/>
      <c r="J279"/>
      <c r="K279"/>
      <c r="L279"/>
      <c r="M279"/>
    </row>
    <row r="280" spans="1:13" s="42" customFormat="1" ht="15" customHeight="1">
      <c r="A280"/>
      <c r="B280"/>
      <c r="C280"/>
      <c r="D280"/>
      <c r="E280"/>
      <c r="F280"/>
      <c r="G280"/>
      <c r="H280"/>
      <c r="I280"/>
      <c r="J280"/>
      <c r="K280"/>
      <c r="L280"/>
      <c r="M280"/>
    </row>
    <row r="281" spans="1:13" s="42" customFormat="1" ht="15" customHeight="1">
      <c r="A281"/>
      <c r="B281"/>
      <c r="C281"/>
      <c r="D281"/>
      <c r="E281"/>
      <c r="F281"/>
      <c r="G281"/>
      <c r="H281"/>
      <c r="I281"/>
      <c r="J281"/>
      <c r="K281"/>
      <c r="L281"/>
      <c r="M281"/>
    </row>
    <row r="282" spans="1:13" s="42" customFormat="1" ht="15" customHeight="1">
      <c r="A282"/>
      <c r="B282"/>
      <c r="C282"/>
      <c r="D282"/>
      <c r="E282"/>
      <c r="F282"/>
      <c r="G282"/>
      <c r="H282"/>
      <c r="I282"/>
      <c r="J282"/>
      <c r="K282"/>
      <c r="L282"/>
      <c r="M282"/>
    </row>
    <row r="283" spans="1:13" s="42" customFormat="1" ht="15" customHeight="1">
      <c r="A283"/>
      <c r="B283"/>
      <c r="C283"/>
      <c r="D283"/>
      <c r="E283"/>
      <c r="F283"/>
      <c r="G283"/>
      <c r="H283"/>
      <c r="I283"/>
      <c r="J283"/>
      <c r="K283"/>
      <c r="L283"/>
      <c r="M283"/>
    </row>
    <row r="284" spans="1:13" ht="15" customHeight="1"/>
    <row r="285" spans="1:13" ht="15" customHeight="1"/>
    <row r="286" spans="1:13" ht="15" customHeight="1"/>
    <row r="287" spans="1:13" ht="15" customHeight="1"/>
    <row r="288" spans="1:13"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sheetData>
  <mergeCells count="9">
    <mergeCell ref="F16:L16"/>
    <mergeCell ref="C22:L25"/>
    <mergeCell ref="F10:L10"/>
    <mergeCell ref="F11:L11"/>
    <mergeCell ref="F13:L13"/>
    <mergeCell ref="F14:L14"/>
    <mergeCell ref="F15:L15"/>
    <mergeCell ref="F12:L12"/>
    <mergeCell ref="J18:O18"/>
  </mergeCells>
  <phoneticPr fontId="0" type="noConversion"/>
  <hyperlinks>
    <hyperlink ref="F18" r:id="rId1"/>
  </hyperlinks>
  <pageMargins left="0.75" right="0.75" top="1" bottom="1" header="0.5" footer="0.5"/>
  <pageSetup scale="90" orientation="landscape" r:id="rId2"/>
  <headerFooter alignWithMargins="0">
    <oddFooter>&amp;C&amp;8&amp;F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0"/>
  <sheetViews>
    <sheetView workbookViewId="0">
      <selection activeCell="D20" sqref="D20"/>
    </sheetView>
  </sheetViews>
  <sheetFormatPr defaultRowHeight="15.75"/>
  <cols>
    <col min="1" max="1" width="33.875" customWidth="1"/>
    <col min="2" max="2" width="7.625" customWidth="1"/>
    <col min="3" max="3" width="8.25" customWidth="1"/>
    <col min="4" max="4" width="24.125" customWidth="1"/>
    <col min="5" max="5" width="4.125" customWidth="1"/>
    <col min="6" max="6" width="9.625" customWidth="1"/>
    <col min="7" max="7" width="4.25" customWidth="1"/>
    <col min="8" max="8" width="7.625" style="216" customWidth="1"/>
    <col min="10" max="10" width="10.25" customWidth="1"/>
    <col min="11" max="11" width="13.125" customWidth="1"/>
  </cols>
  <sheetData>
    <row r="1" spans="1:16" ht="54.95" customHeight="1">
      <c r="A1" s="143"/>
      <c r="B1" s="144" t="s">
        <v>1</v>
      </c>
      <c r="C1" s="145"/>
      <c r="D1" s="145"/>
      <c r="E1" s="146"/>
      <c r="F1" s="147"/>
      <c r="G1" s="147"/>
      <c r="H1" s="148"/>
      <c r="I1" s="667"/>
      <c r="J1" s="667"/>
      <c r="K1" s="667"/>
      <c r="L1" s="668"/>
      <c r="M1" s="668"/>
      <c r="N1" s="15"/>
      <c r="O1" s="15"/>
      <c r="P1" s="15"/>
    </row>
    <row r="2" spans="1:16" ht="54.95" customHeight="1">
      <c r="A2" s="143"/>
      <c r="B2" s="3"/>
      <c r="C2" s="145"/>
      <c r="D2" s="145"/>
      <c r="E2" s="146"/>
      <c r="F2" s="147"/>
      <c r="G2" s="147"/>
      <c r="H2" s="148"/>
      <c r="I2" s="147"/>
      <c r="J2" s="147"/>
      <c r="K2" s="147"/>
    </row>
    <row r="3" spans="1:16" ht="27" customHeight="1" thickBot="1">
      <c r="A3" s="389" t="s">
        <v>528</v>
      </c>
      <c r="B3" s="389"/>
      <c r="C3" s="390"/>
      <c r="D3" s="390"/>
      <c r="E3" s="390"/>
      <c r="F3" s="390"/>
      <c r="G3" s="391"/>
      <c r="H3" s="148"/>
      <c r="I3" s="147"/>
      <c r="J3" s="147"/>
      <c r="K3" s="147"/>
    </row>
    <row r="4" spans="1:16" ht="26.45" customHeight="1" thickBot="1">
      <c r="A4" s="388" t="s">
        <v>529</v>
      </c>
      <c r="B4" s="547" t="s">
        <v>863</v>
      </c>
      <c r="C4" s="393" t="s">
        <v>530</v>
      </c>
      <c r="D4" s="392"/>
      <c r="E4" s="385"/>
      <c r="F4" s="385"/>
      <c r="G4" s="387"/>
      <c r="H4" s="148"/>
      <c r="I4" s="147"/>
      <c r="J4" s="147"/>
      <c r="K4" s="147"/>
    </row>
    <row r="5" spans="1:16" ht="19.5" thickBot="1">
      <c r="A5" s="232" t="s">
        <v>536</v>
      </c>
      <c r="B5" s="7" t="s">
        <v>22</v>
      </c>
      <c r="E5" s="147"/>
      <c r="F5" s="147"/>
      <c r="G5" s="147"/>
      <c r="H5" s="148"/>
      <c r="I5" s="147"/>
      <c r="J5" s="147"/>
      <c r="K5" s="147"/>
    </row>
    <row r="6" spans="1:16" s="70" customFormat="1" ht="63.75">
      <c r="A6" s="149" t="s">
        <v>2</v>
      </c>
      <c r="B6" s="150" t="s">
        <v>3</v>
      </c>
      <c r="C6" s="151" t="s">
        <v>4</v>
      </c>
      <c r="D6" s="152" t="s">
        <v>5</v>
      </c>
      <c r="E6" s="152" t="s">
        <v>6</v>
      </c>
      <c r="F6" s="152" t="s">
        <v>7</v>
      </c>
      <c r="G6" s="152" t="s">
        <v>8</v>
      </c>
      <c r="H6" s="153" t="s">
        <v>9</v>
      </c>
      <c r="I6" s="154" t="s">
        <v>10</v>
      </c>
      <c r="J6" s="155" t="s">
        <v>11</v>
      </c>
      <c r="K6" s="155" t="s">
        <v>12</v>
      </c>
    </row>
    <row r="7" spans="1:16">
      <c r="A7" s="162" t="s">
        <v>537</v>
      </c>
      <c r="B7" s="157"/>
      <c r="C7" s="157"/>
      <c r="D7" s="157"/>
      <c r="E7" s="157"/>
      <c r="F7" s="157"/>
      <c r="G7" s="157"/>
      <c r="H7" s="163"/>
      <c r="I7" s="157"/>
      <c r="J7" s="157"/>
      <c r="K7" s="157"/>
    </row>
    <row r="8" spans="1:16">
      <c r="A8" s="419" t="s">
        <v>592</v>
      </c>
      <c r="B8" s="157"/>
      <c r="C8" s="157">
        <v>6726</v>
      </c>
      <c r="D8" s="420" t="s">
        <v>538</v>
      </c>
      <c r="E8" s="157"/>
      <c r="F8" s="420" t="s">
        <v>503</v>
      </c>
      <c r="G8" s="420" t="s">
        <v>539</v>
      </c>
      <c r="H8" s="420">
        <v>33872</v>
      </c>
      <c r="I8" s="421">
        <v>22</v>
      </c>
      <c r="J8" s="421">
        <v>11</v>
      </c>
      <c r="K8" s="157">
        <v>1</v>
      </c>
    </row>
    <row r="9" spans="1:16">
      <c r="A9" s="419" t="s">
        <v>540</v>
      </c>
      <c r="B9" s="157"/>
      <c r="C9" s="157">
        <v>6726</v>
      </c>
      <c r="D9" s="420" t="s">
        <v>541</v>
      </c>
      <c r="E9" s="157"/>
      <c r="F9" s="420" t="s">
        <v>503</v>
      </c>
      <c r="G9" s="420" t="s">
        <v>539</v>
      </c>
      <c r="H9" s="420">
        <v>33872</v>
      </c>
      <c r="I9" s="421">
        <v>16</v>
      </c>
      <c r="J9" s="421">
        <v>16</v>
      </c>
      <c r="K9" s="157">
        <v>1</v>
      </c>
    </row>
    <row r="10" spans="1:16">
      <c r="A10" s="419" t="s">
        <v>589</v>
      </c>
      <c r="B10" s="157"/>
      <c r="C10" s="157">
        <v>6726</v>
      </c>
      <c r="D10" s="420" t="s">
        <v>590</v>
      </c>
      <c r="E10" s="157"/>
      <c r="F10" s="420" t="s">
        <v>503</v>
      </c>
      <c r="G10" s="420" t="s">
        <v>539</v>
      </c>
      <c r="H10" s="420">
        <v>33872</v>
      </c>
      <c r="I10" s="421">
        <v>6</v>
      </c>
      <c r="J10" s="421">
        <v>4</v>
      </c>
      <c r="K10" s="157">
        <v>1</v>
      </c>
    </row>
    <row r="11" spans="1:16" s="161" customFormat="1">
      <c r="A11" s="156"/>
      <c r="B11" s="157"/>
      <c r="C11" s="157"/>
      <c r="D11" s="158"/>
      <c r="E11" s="157"/>
      <c r="F11" s="158"/>
      <c r="G11" s="158"/>
      <c r="H11" s="158"/>
      <c r="I11" s="159"/>
      <c r="J11" s="159"/>
      <c r="K11" s="159"/>
      <c r="L11" s="160"/>
    </row>
    <row r="12" spans="1:16" s="161" customFormat="1">
      <c r="A12" s="156"/>
      <c r="B12" s="157"/>
      <c r="C12" s="157"/>
      <c r="D12" s="158"/>
      <c r="E12" s="157"/>
      <c r="F12" s="158"/>
      <c r="G12" s="158"/>
      <c r="H12" s="158"/>
      <c r="I12" s="159"/>
      <c r="J12" s="159"/>
      <c r="K12" s="159"/>
      <c r="L12" s="160"/>
    </row>
    <row r="13" spans="1:16" s="161" customFormat="1">
      <c r="A13" s="156"/>
      <c r="B13" s="157"/>
      <c r="C13" s="157"/>
      <c r="D13" s="158"/>
      <c r="E13" s="157"/>
      <c r="F13" s="158"/>
      <c r="G13" s="158"/>
      <c r="H13" s="158"/>
      <c r="I13" s="159"/>
      <c r="J13" s="159"/>
      <c r="K13" s="159"/>
      <c r="L13" s="160"/>
    </row>
    <row r="14" spans="1:16" s="161" customFormat="1">
      <c r="A14" s="156"/>
      <c r="B14" s="157"/>
      <c r="C14" s="157"/>
      <c r="D14" s="158"/>
      <c r="E14" s="157"/>
      <c r="F14" s="158"/>
      <c r="G14" s="158"/>
      <c r="H14" s="158"/>
      <c r="I14" s="159"/>
      <c r="J14" s="159"/>
      <c r="K14" s="159"/>
      <c r="L14" s="160"/>
    </row>
    <row r="15" spans="1:16" s="161" customFormat="1">
      <c r="A15" s="156"/>
      <c r="B15" s="157"/>
      <c r="C15" s="157"/>
      <c r="D15" s="158"/>
      <c r="E15" s="157"/>
      <c r="F15" s="158"/>
      <c r="G15" s="158"/>
      <c r="H15" s="158"/>
      <c r="I15" s="159"/>
      <c r="J15" s="159"/>
      <c r="K15" s="159"/>
      <c r="L15" s="160"/>
    </row>
    <row r="16" spans="1:16" s="161" customFormat="1">
      <c r="A16" s="156"/>
      <c r="B16" s="157"/>
      <c r="C16" s="157"/>
      <c r="D16" s="158"/>
      <c r="E16" s="157"/>
      <c r="F16" s="158"/>
      <c r="G16" s="158"/>
      <c r="H16" s="158"/>
      <c r="I16" s="159"/>
      <c r="J16" s="159"/>
      <c r="K16" s="159"/>
      <c r="L16" s="160"/>
    </row>
    <row r="17" spans="1:12" s="161" customFormat="1">
      <c r="A17" s="162"/>
      <c r="B17" s="157"/>
      <c r="C17" s="157"/>
      <c r="D17" s="157"/>
      <c r="E17" s="157"/>
      <c r="F17" s="157"/>
      <c r="G17" s="157"/>
      <c r="H17" s="163"/>
      <c r="I17" s="157"/>
      <c r="J17" s="157"/>
      <c r="K17" s="157"/>
      <c r="L17" s="160"/>
    </row>
    <row r="18" spans="1:12" s="161" customFormat="1">
      <c r="A18" s="156"/>
      <c r="B18" s="157"/>
      <c r="C18" s="157"/>
      <c r="D18" s="158"/>
      <c r="E18" s="157"/>
      <c r="F18" s="158"/>
      <c r="G18" s="158"/>
      <c r="H18" s="158"/>
      <c r="I18" s="159"/>
      <c r="J18" s="159"/>
      <c r="K18" s="159"/>
      <c r="L18" s="160"/>
    </row>
    <row r="19" spans="1:12" s="161" customFormat="1">
      <c r="A19" s="156"/>
      <c r="B19" s="157"/>
      <c r="C19" s="157"/>
      <c r="D19" s="158"/>
      <c r="E19" s="157"/>
      <c r="F19" s="158"/>
      <c r="G19" s="158"/>
      <c r="H19" s="158"/>
      <c r="I19" s="159"/>
      <c r="J19" s="159"/>
      <c r="K19" s="159"/>
      <c r="L19" s="160"/>
    </row>
    <row r="20" spans="1:12" s="161" customFormat="1">
      <c r="A20" s="156"/>
      <c r="B20" s="157"/>
      <c r="C20" s="157"/>
      <c r="D20" s="158"/>
      <c r="E20" s="157"/>
      <c r="F20" s="158"/>
      <c r="G20" s="158"/>
      <c r="H20" s="158"/>
      <c r="I20" s="159"/>
      <c r="J20" s="159"/>
      <c r="K20" s="159"/>
      <c r="L20" s="160"/>
    </row>
    <row r="21" spans="1:12" s="161" customFormat="1">
      <c r="A21" s="156"/>
      <c r="B21" s="157"/>
      <c r="C21" s="157"/>
      <c r="D21" s="158"/>
      <c r="E21" s="157"/>
      <c r="F21" s="158"/>
      <c r="G21" s="158"/>
      <c r="H21" s="158"/>
      <c r="I21" s="159"/>
      <c r="J21" s="159"/>
      <c r="K21" s="159"/>
      <c r="L21" s="160"/>
    </row>
    <row r="22" spans="1:12" s="161" customFormat="1">
      <c r="A22" s="156"/>
      <c r="B22" s="157"/>
      <c r="C22" s="157"/>
      <c r="D22" s="158"/>
      <c r="E22" s="157"/>
      <c r="F22" s="158"/>
      <c r="G22" s="158"/>
      <c r="H22" s="158"/>
      <c r="I22" s="159"/>
      <c r="J22" s="159"/>
      <c r="K22" s="159"/>
      <c r="L22" s="160"/>
    </row>
    <row r="23" spans="1:12" s="161" customFormat="1">
      <c r="A23" s="156"/>
      <c r="B23" s="157"/>
      <c r="C23" s="157"/>
      <c r="D23" s="158"/>
      <c r="E23" s="157"/>
      <c r="F23" s="158"/>
      <c r="G23" s="158"/>
      <c r="H23" s="158"/>
      <c r="I23" s="159"/>
      <c r="J23" s="159"/>
      <c r="K23" s="159"/>
      <c r="L23" s="160"/>
    </row>
    <row r="24" spans="1:12" s="161" customFormat="1">
      <c r="A24" s="156"/>
      <c r="B24" s="157"/>
      <c r="C24" s="157"/>
      <c r="D24" s="158"/>
      <c r="E24" s="157"/>
      <c r="F24" s="158"/>
      <c r="G24" s="158"/>
      <c r="H24" s="158"/>
      <c r="I24" s="159"/>
      <c r="J24" s="159"/>
      <c r="K24" s="159"/>
      <c r="L24" s="160"/>
    </row>
    <row r="25" spans="1:12" s="161" customFormat="1">
      <c r="A25" s="156"/>
      <c r="B25" s="157"/>
      <c r="C25" s="157"/>
      <c r="D25" s="158"/>
      <c r="E25" s="157"/>
      <c r="F25" s="158"/>
      <c r="G25" s="158"/>
      <c r="H25" s="158"/>
      <c r="I25" s="159"/>
      <c r="J25" s="159"/>
      <c r="K25" s="159"/>
      <c r="L25" s="160"/>
    </row>
    <row r="26" spans="1:12" s="161" customFormat="1">
      <c r="A26" s="156"/>
      <c r="B26" s="157"/>
      <c r="C26" s="157"/>
      <c r="D26" s="158"/>
      <c r="E26" s="157"/>
      <c r="F26" s="158"/>
      <c r="G26" s="158"/>
      <c r="H26" s="158"/>
      <c r="I26" s="159"/>
      <c r="J26" s="159"/>
      <c r="K26" s="159"/>
      <c r="L26" s="160"/>
    </row>
    <row r="27" spans="1:12" s="161" customFormat="1">
      <c r="A27" s="164"/>
      <c r="B27" s="157"/>
      <c r="C27" s="157"/>
      <c r="D27" s="157"/>
      <c r="E27" s="157"/>
      <c r="F27" s="157"/>
      <c r="G27" s="157"/>
      <c r="H27" s="163"/>
      <c r="I27" s="157"/>
      <c r="J27" s="157"/>
      <c r="K27" s="157"/>
      <c r="L27" s="160"/>
    </row>
    <row r="28" spans="1:12" s="161" customFormat="1">
      <c r="A28" s="156"/>
      <c r="B28" s="157"/>
      <c r="C28" s="157"/>
      <c r="D28" s="158"/>
      <c r="E28" s="157"/>
      <c r="F28" s="158"/>
      <c r="G28" s="158"/>
      <c r="H28" s="158"/>
      <c r="I28" s="159"/>
      <c r="J28" s="159"/>
      <c r="K28" s="159"/>
      <c r="L28" s="160"/>
    </row>
    <row r="29" spans="1:12" s="161" customFormat="1">
      <c r="A29" s="156"/>
      <c r="B29" s="157"/>
      <c r="C29" s="157"/>
      <c r="D29" s="158"/>
      <c r="E29" s="157"/>
      <c r="F29" s="158"/>
      <c r="G29" s="158"/>
      <c r="H29" s="158"/>
      <c r="I29" s="159"/>
      <c r="J29" s="159"/>
      <c r="K29" s="159"/>
      <c r="L29" s="160"/>
    </row>
    <row r="30" spans="1:12" s="161" customFormat="1">
      <c r="A30" s="156"/>
      <c r="B30" s="157"/>
      <c r="C30" s="157"/>
      <c r="D30" s="158"/>
      <c r="E30" s="157"/>
      <c r="F30" s="158"/>
      <c r="G30" s="158"/>
      <c r="H30" s="158"/>
      <c r="I30" s="159"/>
      <c r="J30" s="159"/>
      <c r="K30" s="159"/>
      <c r="L30" s="160"/>
    </row>
    <row r="31" spans="1:12" s="161" customFormat="1">
      <c r="A31" s="156"/>
      <c r="B31" s="157"/>
      <c r="C31" s="157"/>
      <c r="D31" s="158"/>
      <c r="E31" s="157"/>
      <c r="F31" s="158"/>
      <c r="G31" s="158"/>
      <c r="H31" s="158"/>
      <c r="I31" s="159"/>
      <c r="J31" s="159"/>
      <c r="K31" s="159"/>
      <c r="L31" s="160"/>
    </row>
    <row r="32" spans="1:12" s="161" customFormat="1">
      <c r="A32" s="165"/>
      <c r="B32" s="157"/>
      <c r="C32" s="157"/>
      <c r="D32" s="157"/>
      <c r="E32" s="157"/>
      <c r="F32" s="157"/>
      <c r="G32" s="157"/>
      <c r="H32" s="163"/>
      <c r="I32" s="157"/>
      <c r="J32" s="157"/>
      <c r="K32" s="157"/>
      <c r="L32" s="160"/>
    </row>
    <row r="33" spans="1:12" s="161" customFormat="1">
      <c r="A33" s="165"/>
      <c r="B33" s="157"/>
      <c r="C33" s="157"/>
      <c r="D33" s="157"/>
      <c r="E33" s="157"/>
      <c r="F33" s="157"/>
      <c r="G33" s="157"/>
      <c r="H33" s="163"/>
      <c r="I33" s="157"/>
      <c r="J33" s="157"/>
      <c r="K33" s="157"/>
      <c r="L33" s="160"/>
    </row>
    <row r="34" spans="1:12" s="161" customFormat="1">
      <c r="A34" s="162"/>
      <c r="B34" s="157"/>
      <c r="C34" s="157"/>
      <c r="D34" s="157"/>
      <c r="E34" s="157"/>
      <c r="F34" s="157"/>
      <c r="G34" s="157"/>
      <c r="H34" s="163"/>
      <c r="I34" s="157"/>
      <c r="J34" s="157"/>
      <c r="K34" s="157"/>
      <c r="L34" s="160"/>
    </row>
    <row r="35" spans="1:12" s="161" customFormat="1">
      <c r="A35" s="166"/>
      <c r="B35" s="157"/>
      <c r="C35" s="157"/>
      <c r="D35" s="167"/>
      <c r="E35" s="157"/>
      <c r="F35" s="167"/>
      <c r="G35" s="167"/>
      <c r="H35" s="167"/>
      <c r="I35" s="168"/>
      <c r="J35" s="168"/>
      <c r="K35" s="159"/>
      <c r="L35" s="160"/>
    </row>
    <row r="36" spans="1:12" s="161" customFormat="1">
      <c r="A36" s="169"/>
      <c r="B36" s="157"/>
      <c r="C36" s="157"/>
      <c r="D36" s="170"/>
      <c r="E36" s="157"/>
      <c r="F36" s="167"/>
      <c r="G36" s="167"/>
      <c r="H36" s="167"/>
      <c r="I36" s="171"/>
      <c r="J36" s="171"/>
      <c r="K36" s="159"/>
      <c r="L36" s="160"/>
    </row>
    <row r="37" spans="1:12" s="161" customFormat="1">
      <c r="A37" s="169"/>
      <c r="B37" s="157"/>
      <c r="C37" s="157"/>
      <c r="D37" s="170"/>
      <c r="E37" s="157"/>
      <c r="F37" s="167"/>
      <c r="G37" s="167"/>
      <c r="H37" s="167"/>
      <c r="I37" s="171"/>
      <c r="J37" s="171"/>
      <c r="K37" s="159"/>
      <c r="L37" s="160"/>
    </row>
    <row r="38" spans="1:12" s="161" customFormat="1">
      <c r="A38" s="172"/>
      <c r="B38" s="157"/>
      <c r="C38" s="157"/>
      <c r="D38" s="157"/>
      <c r="E38" s="157"/>
      <c r="F38" s="157"/>
      <c r="G38" s="157"/>
      <c r="H38" s="163"/>
      <c r="I38" s="157"/>
      <c r="J38" s="157"/>
      <c r="K38" s="157"/>
      <c r="L38" s="160"/>
    </row>
    <row r="39" spans="1:12" s="161" customFormat="1">
      <c r="A39" s="172"/>
      <c r="B39" s="157"/>
      <c r="C39" s="157"/>
      <c r="D39" s="157"/>
      <c r="E39" s="157"/>
      <c r="F39" s="157"/>
      <c r="G39" s="157"/>
      <c r="H39" s="163"/>
      <c r="I39" s="157"/>
      <c r="J39" s="157"/>
      <c r="K39" s="157"/>
      <c r="L39" s="160"/>
    </row>
    <row r="40" spans="1:12" s="161" customFormat="1">
      <c r="A40" s="173"/>
      <c r="B40" s="157"/>
      <c r="C40" s="157"/>
      <c r="D40" s="157"/>
      <c r="E40" s="157"/>
      <c r="F40" s="157"/>
      <c r="G40" s="157"/>
      <c r="H40" s="163"/>
      <c r="I40" s="157"/>
      <c r="J40" s="157"/>
      <c r="K40" s="157"/>
      <c r="L40" s="160"/>
    </row>
    <row r="41" spans="1:12" s="161" customFormat="1">
      <c r="A41" s="174"/>
      <c r="B41" s="157"/>
      <c r="C41" s="157"/>
      <c r="D41" s="175"/>
      <c r="E41" s="157"/>
      <c r="F41" s="167"/>
      <c r="G41" s="167"/>
      <c r="H41" s="167"/>
      <c r="I41" s="176"/>
      <c r="J41" s="176"/>
      <c r="K41" s="159"/>
      <c r="L41" s="160"/>
    </row>
    <row r="42" spans="1:12" s="161" customFormat="1">
      <c r="A42" s="174"/>
      <c r="B42" s="157"/>
      <c r="C42" s="157"/>
      <c r="D42" s="175"/>
      <c r="E42" s="157"/>
      <c r="F42" s="167"/>
      <c r="G42" s="167"/>
      <c r="H42" s="167"/>
      <c r="I42" s="176"/>
      <c r="J42" s="176"/>
      <c r="K42" s="168"/>
      <c r="L42" s="160"/>
    </row>
    <row r="43" spans="1:12" s="161" customFormat="1">
      <c r="A43" s="174"/>
      <c r="B43" s="157"/>
      <c r="C43" s="157"/>
      <c r="D43" s="175"/>
      <c r="E43" s="157"/>
      <c r="F43" s="167"/>
      <c r="G43" s="167"/>
      <c r="H43" s="167"/>
      <c r="I43" s="176"/>
      <c r="J43" s="176"/>
      <c r="K43" s="168"/>
      <c r="L43" s="160"/>
    </row>
    <row r="44" spans="1:12" s="161" customFormat="1">
      <c r="A44" s="174"/>
      <c r="B44" s="157"/>
      <c r="C44" s="157"/>
      <c r="D44" s="175"/>
      <c r="E44" s="157"/>
      <c r="F44" s="167"/>
      <c r="G44" s="167"/>
      <c r="H44" s="167"/>
      <c r="I44" s="176"/>
      <c r="J44" s="176"/>
      <c r="K44" s="159"/>
      <c r="L44" s="160"/>
    </row>
    <row r="45" spans="1:12" s="161" customFormat="1">
      <c r="A45" s="174"/>
      <c r="B45" s="157"/>
      <c r="C45" s="157"/>
      <c r="D45" s="175"/>
      <c r="E45" s="157"/>
      <c r="F45" s="167"/>
      <c r="G45" s="167"/>
      <c r="H45" s="167"/>
      <c r="I45" s="176"/>
      <c r="J45" s="176"/>
      <c r="K45" s="168"/>
      <c r="L45" s="160"/>
    </row>
    <row r="46" spans="1:12" s="161" customFormat="1">
      <c r="A46" s="174"/>
      <c r="B46" s="157"/>
      <c r="C46" s="157"/>
      <c r="D46" s="175"/>
      <c r="E46" s="157"/>
      <c r="F46" s="167"/>
      <c r="G46" s="167"/>
      <c r="H46" s="167"/>
      <c r="I46" s="176"/>
      <c r="J46" s="176"/>
      <c r="K46" s="168"/>
      <c r="L46" s="160"/>
    </row>
    <row r="47" spans="1:12" s="161" customFormat="1">
      <c r="A47" s="174"/>
      <c r="B47" s="157"/>
      <c r="C47" s="157"/>
      <c r="D47" s="175"/>
      <c r="E47" s="157"/>
      <c r="F47" s="167"/>
      <c r="G47" s="167"/>
      <c r="H47" s="167"/>
      <c r="I47" s="176"/>
      <c r="J47" s="176"/>
      <c r="K47" s="168"/>
      <c r="L47" s="160"/>
    </row>
    <row r="48" spans="1:12" s="161" customFormat="1">
      <c r="A48" s="174"/>
      <c r="B48" s="157"/>
      <c r="C48" s="157"/>
      <c r="D48" s="175"/>
      <c r="E48" s="157"/>
      <c r="F48" s="167"/>
      <c r="G48" s="167"/>
      <c r="H48" s="167"/>
      <c r="I48" s="176"/>
      <c r="J48" s="176"/>
      <c r="K48" s="159"/>
      <c r="L48" s="160"/>
    </row>
    <row r="49" spans="1:12" s="161" customFormat="1">
      <c r="A49" s="174"/>
      <c r="B49" s="157"/>
      <c r="C49" s="157"/>
      <c r="D49" s="175"/>
      <c r="E49" s="157"/>
      <c r="F49" s="167"/>
      <c r="G49" s="167"/>
      <c r="H49" s="167"/>
      <c r="I49" s="176"/>
      <c r="J49" s="176"/>
      <c r="K49" s="168"/>
      <c r="L49" s="160"/>
    </row>
    <row r="50" spans="1:12" s="161" customFormat="1">
      <c r="A50" s="174"/>
      <c r="B50" s="157"/>
      <c r="C50" s="157"/>
      <c r="D50" s="175"/>
      <c r="E50" s="157"/>
      <c r="F50" s="167"/>
      <c r="G50" s="167"/>
      <c r="H50" s="167"/>
      <c r="I50" s="176"/>
      <c r="J50" s="176"/>
      <c r="K50" s="168"/>
      <c r="L50" s="160"/>
    </row>
    <row r="51" spans="1:12" s="161" customFormat="1">
      <c r="A51" s="174"/>
      <c r="B51" s="157"/>
      <c r="C51" s="157"/>
      <c r="D51" s="175"/>
      <c r="E51" s="157"/>
      <c r="F51" s="167"/>
      <c r="G51" s="167"/>
      <c r="H51" s="167"/>
      <c r="I51" s="176"/>
      <c r="J51" s="176"/>
      <c r="K51" s="168"/>
      <c r="L51" s="160"/>
    </row>
    <row r="52" spans="1:12" s="161" customFormat="1">
      <c r="A52" s="174"/>
      <c r="B52" s="157"/>
      <c r="C52" s="157"/>
      <c r="D52" s="175"/>
      <c r="E52" s="157"/>
      <c r="F52" s="167"/>
      <c r="G52" s="167"/>
      <c r="H52" s="167"/>
      <c r="I52" s="176"/>
      <c r="J52" s="176"/>
      <c r="K52" s="168"/>
      <c r="L52" s="160"/>
    </row>
    <row r="53" spans="1:12" s="161" customFormat="1">
      <c r="A53" s="174"/>
      <c r="B53" s="157"/>
      <c r="C53" s="157"/>
      <c r="D53" s="175"/>
      <c r="E53" s="157"/>
      <c r="F53" s="167"/>
      <c r="G53" s="167"/>
      <c r="H53" s="167"/>
      <c r="I53" s="176"/>
      <c r="J53" s="176"/>
      <c r="K53" s="168"/>
      <c r="L53" s="160"/>
    </row>
    <row r="54" spans="1:12" s="161" customFormat="1">
      <c r="A54" s="174"/>
      <c r="B54" s="157"/>
      <c r="C54" s="157"/>
      <c r="D54" s="175"/>
      <c r="E54" s="157"/>
      <c r="F54" s="167"/>
      <c r="G54" s="167"/>
      <c r="H54" s="167"/>
      <c r="I54" s="176"/>
      <c r="J54" s="176"/>
      <c r="K54" s="168"/>
      <c r="L54" s="160"/>
    </row>
    <row r="55" spans="1:12" s="161" customFormat="1">
      <c r="A55" s="174"/>
      <c r="B55" s="157"/>
      <c r="C55" s="157"/>
      <c r="D55" s="175"/>
      <c r="E55" s="157"/>
      <c r="F55" s="167"/>
      <c r="G55" s="167"/>
      <c r="H55" s="167"/>
      <c r="I55" s="176"/>
      <c r="J55" s="176"/>
      <c r="K55" s="168"/>
      <c r="L55" s="160"/>
    </row>
    <row r="56" spans="1:12" s="161" customFormat="1">
      <c r="A56" s="174"/>
      <c r="B56" s="157"/>
      <c r="C56" s="157"/>
      <c r="D56" s="175"/>
      <c r="E56" s="157"/>
      <c r="F56" s="167"/>
      <c r="G56" s="167"/>
      <c r="H56" s="167"/>
      <c r="I56" s="176"/>
      <c r="J56" s="176"/>
      <c r="K56" s="168"/>
      <c r="L56" s="160"/>
    </row>
    <row r="57" spans="1:12" s="161" customFormat="1">
      <c r="A57" s="174"/>
      <c r="B57" s="157"/>
      <c r="C57" s="157"/>
      <c r="D57" s="175"/>
      <c r="E57" s="157"/>
      <c r="F57" s="167"/>
      <c r="G57" s="167"/>
      <c r="H57" s="167"/>
      <c r="I57" s="176"/>
      <c r="J57" s="176"/>
      <c r="K57" s="168"/>
      <c r="L57" s="160"/>
    </row>
    <row r="58" spans="1:12" s="161" customFormat="1">
      <c r="A58" s="172"/>
      <c r="B58" s="157"/>
      <c r="C58" s="157"/>
      <c r="D58" s="157"/>
      <c r="E58" s="157"/>
      <c r="F58" s="157"/>
      <c r="G58" s="157"/>
      <c r="H58" s="163"/>
      <c r="I58" s="157"/>
      <c r="J58" s="157"/>
      <c r="K58" s="157"/>
      <c r="L58" s="160"/>
    </row>
    <row r="59" spans="1:12" s="161" customFormat="1">
      <c r="A59" s="172"/>
      <c r="B59" s="157"/>
      <c r="C59" s="157"/>
      <c r="D59" s="157"/>
      <c r="E59" s="157"/>
      <c r="F59" s="157"/>
      <c r="G59" s="157"/>
      <c r="H59" s="163"/>
      <c r="I59" s="157"/>
      <c r="J59" s="157"/>
      <c r="K59" s="157"/>
      <c r="L59" s="160"/>
    </row>
    <row r="60" spans="1:12" s="161" customFormat="1">
      <c r="A60" s="172"/>
      <c r="B60" s="157"/>
      <c r="C60" s="157"/>
      <c r="D60" s="157"/>
      <c r="E60" s="157"/>
      <c r="F60" s="157"/>
      <c r="G60" s="157"/>
      <c r="H60" s="163"/>
      <c r="I60" s="157"/>
      <c r="J60" s="157"/>
      <c r="K60" s="157"/>
      <c r="L60" s="160"/>
    </row>
    <row r="61" spans="1:12" s="161" customFormat="1">
      <c r="A61" s="173"/>
      <c r="B61" s="157"/>
      <c r="C61" s="157"/>
      <c r="D61" s="157"/>
      <c r="E61" s="157"/>
      <c r="F61" s="157"/>
      <c r="G61" s="157"/>
      <c r="H61" s="163"/>
      <c r="I61" s="157"/>
      <c r="J61" s="157"/>
      <c r="K61" s="157"/>
      <c r="L61" s="160"/>
    </row>
    <row r="62" spans="1:12" s="161" customFormat="1">
      <c r="A62" s="174"/>
      <c r="B62" s="157"/>
      <c r="C62" s="157"/>
      <c r="D62" s="175"/>
      <c r="E62" s="157"/>
      <c r="F62" s="167"/>
      <c r="G62" s="167"/>
      <c r="H62" s="167"/>
      <c r="I62" s="176"/>
      <c r="J62" s="176"/>
      <c r="K62" s="168"/>
      <c r="L62" s="160"/>
    </row>
    <row r="63" spans="1:12" s="161" customFormat="1">
      <c r="A63" s="174"/>
      <c r="B63" s="157"/>
      <c r="C63" s="157"/>
      <c r="D63" s="175"/>
      <c r="E63" s="157"/>
      <c r="F63" s="167"/>
      <c r="G63" s="167"/>
      <c r="H63" s="167"/>
      <c r="I63" s="176"/>
      <c r="J63" s="176"/>
      <c r="K63" s="168"/>
      <c r="L63" s="160"/>
    </row>
    <row r="64" spans="1:12" s="161" customFormat="1">
      <c r="A64" s="174"/>
      <c r="B64" s="157"/>
      <c r="C64" s="157"/>
      <c r="D64" s="175"/>
      <c r="E64" s="157"/>
      <c r="F64" s="167"/>
      <c r="G64" s="167"/>
      <c r="H64" s="167"/>
      <c r="I64" s="176"/>
      <c r="J64" s="176"/>
      <c r="K64" s="168"/>
      <c r="L64" s="160"/>
    </row>
    <row r="65" spans="1:12" s="161" customFormat="1">
      <c r="A65" s="172"/>
      <c r="B65" s="157"/>
      <c r="C65" s="157"/>
      <c r="D65" s="177"/>
      <c r="E65" s="157"/>
      <c r="F65" s="157"/>
      <c r="G65" s="157"/>
      <c r="H65" s="163"/>
      <c r="I65" s="157"/>
      <c r="J65" s="157"/>
      <c r="K65" s="157"/>
      <c r="L65" s="160"/>
    </row>
    <row r="66" spans="1:12" s="161" customFormat="1">
      <c r="A66" s="173"/>
      <c r="B66" s="157"/>
      <c r="C66" s="157"/>
      <c r="D66" s="175"/>
      <c r="E66" s="157"/>
      <c r="F66" s="157"/>
      <c r="G66" s="157"/>
      <c r="H66" s="163"/>
      <c r="I66" s="157"/>
      <c r="J66" s="157"/>
      <c r="K66" s="157"/>
      <c r="L66" s="160"/>
    </row>
    <row r="67" spans="1:12" s="161" customFormat="1">
      <c r="A67" s="174"/>
      <c r="B67" s="157"/>
      <c r="C67" s="157"/>
      <c r="D67" s="175"/>
      <c r="E67" s="157"/>
      <c r="F67" s="167"/>
      <c r="G67" s="167"/>
      <c r="H67" s="167"/>
      <c r="I67" s="176"/>
      <c r="J67" s="176"/>
      <c r="K67" s="168"/>
      <c r="L67" s="160"/>
    </row>
    <row r="68" spans="1:12" s="161" customFormat="1">
      <c r="A68" s="174"/>
      <c r="B68" s="157"/>
      <c r="C68" s="157"/>
      <c r="D68" s="175"/>
      <c r="E68" s="157"/>
      <c r="F68" s="167"/>
      <c r="G68" s="167"/>
      <c r="H68" s="167"/>
      <c r="I68" s="176"/>
      <c r="J68" s="176"/>
      <c r="K68" s="168"/>
      <c r="L68" s="160"/>
    </row>
    <row r="69" spans="1:12" s="161" customFormat="1">
      <c r="A69" s="174"/>
      <c r="B69" s="157"/>
      <c r="C69" s="157"/>
      <c r="D69" s="175"/>
      <c r="E69" s="157"/>
      <c r="F69" s="167"/>
      <c r="G69" s="167"/>
      <c r="H69" s="167"/>
      <c r="I69" s="176"/>
      <c r="J69" s="176"/>
      <c r="K69" s="168"/>
      <c r="L69" s="160"/>
    </row>
    <row r="70" spans="1:12" s="161" customFormat="1">
      <c r="A70" s="174"/>
      <c r="B70" s="157"/>
      <c r="C70" s="157"/>
      <c r="D70" s="175"/>
      <c r="E70" s="157"/>
      <c r="F70" s="167"/>
      <c r="G70" s="167"/>
      <c r="H70" s="167"/>
      <c r="I70" s="176"/>
      <c r="J70" s="176"/>
      <c r="K70" s="168"/>
      <c r="L70" s="160"/>
    </row>
    <row r="71" spans="1:12" s="161" customFormat="1">
      <c r="A71" s="174"/>
      <c r="B71" s="157"/>
      <c r="C71" s="157"/>
      <c r="D71" s="175"/>
      <c r="E71" s="157"/>
      <c r="F71" s="167"/>
      <c r="G71" s="167"/>
      <c r="H71" s="167"/>
      <c r="I71" s="176"/>
      <c r="J71" s="176"/>
      <c r="K71" s="168"/>
      <c r="L71" s="160"/>
    </row>
    <row r="72" spans="1:12" s="161" customFormat="1">
      <c r="A72" s="174"/>
      <c r="B72" s="157"/>
      <c r="C72" s="157"/>
      <c r="D72" s="175"/>
      <c r="E72" s="157"/>
      <c r="F72" s="167"/>
      <c r="G72" s="167"/>
      <c r="H72" s="167"/>
      <c r="I72" s="176"/>
      <c r="J72" s="176"/>
      <c r="K72" s="168"/>
      <c r="L72" s="160"/>
    </row>
    <row r="73" spans="1:12" s="161" customFormat="1">
      <c r="A73" s="174"/>
      <c r="B73" s="157"/>
      <c r="C73" s="157"/>
      <c r="D73" s="175"/>
      <c r="E73" s="157"/>
      <c r="F73" s="167"/>
      <c r="G73" s="167"/>
      <c r="H73" s="167"/>
      <c r="I73" s="176"/>
      <c r="J73" s="176"/>
      <c r="K73" s="168"/>
      <c r="L73" s="160"/>
    </row>
    <row r="74" spans="1:12" s="161" customFormat="1">
      <c r="A74" s="174"/>
      <c r="B74" s="157"/>
      <c r="C74" s="157"/>
      <c r="D74" s="175"/>
      <c r="E74" s="157"/>
      <c r="F74" s="167"/>
      <c r="G74" s="167"/>
      <c r="H74" s="167"/>
      <c r="I74" s="176"/>
      <c r="J74" s="176"/>
      <c r="K74" s="168"/>
      <c r="L74" s="160"/>
    </row>
    <row r="75" spans="1:12" s="161" customFormat="1">
      <c r="A75" s="174"/>
      <c r="B75" s="157"/>
      <c r="C75" s="157"/>
      <c r="D75" s="175"/>
      <c r="E75" s="157"/>
      <c r="F75" s="167"/>
      <c r="G75" s="167"/>
      <c r="H75" s="167"/>
      <c r="I75" s="176"/>
      <c r="J75" s="176"/>
      <c r="K75" s="168"/>
      <c r="L75" s="160"/>
    </row>
    <row r="76" spans="1:12" s="161" customFormat="1">
      <c r="A76" s="174"/>
      <c r="B76" s="157"/>
      <c r="C76" s="157"/>
      <c r="D76" s="175"/>
      <c r="E76" s="157"/>
      <c r="F76" s="167"/>
      <c r="G76" s="167"/>
      <c r="H76" s="167"/>
      <c r="I76" s="176"/>
      <c r="J76" s="176"/>
      <c r="K76" s="168"/>
      <c r="L76" s="160"/>
    </row>
    <row r="77" spans="1:12" s="161" customFormat="1">
      <c r="A77" s="174"/>
      <c r="B77" s="157"/>
      <c r="C77" s="157"/>
      <c r="D77" s="175"/>
      <c r="E77" s="157"/>
      <c r="F77" s="167"/>
      <c r="G77" s="167"/>
      <c r="H77" s="167"/>
      <c r="I77" s="176"/>
      <c r="J77" s="176"/>
      <c r="K77" s="168"/>
      <c r="L77" s="160"/>
    </row>
    <row r="78" spans="1:12" s="161" customFormat="1">
      <c r="A78" s="174"/>
      <c r="B78" s="157"/>
      <c r="C78" s="157"/>
      <c r="D78" s="175"/>
      <c r="E78" s="157"/>
      <c r="F78" s="167"/>
      <c r="G78" s="167"/>
      <c r="H78" s="167"/>
      <c r="I78" s="176"/>
      <c r="J78" s="176"/>
      <c r="K78" s="168"/>
      <c r="L78" s="160"/>
    </row>
    <row r="79" spans="1:12" s="161" customFormat="1">
      <c r="A79" s="174"/>
      <c r="B79" s="157"/>
      <c r="C79" s="157"/>
      <c r="D79" s="175"/>
      <c r="E79" s="157"/>
      <c r="F79" s="167"/>
      <c r="G79" s="167"/>
      <c r="H79" s="167"/>
      <c r="I79" s="176"/>
      <c r="J79" s="176"/>
      <c r="K79" s="168"/>
      <c r="L79" s="160"/>
    </row>
    <row r="80" spans="1:12" s="161" customFormat="1">
      <c r="A80" s="174"/>
      <c r="B80" s="157"/>
      <c r="C80" s="157"/>
      <c r="D80" s="175"/>
      <c r="E80" s="157"/>
      <c r="F80" s="167"/>
      <c r="G80" s="167"/>
      <c r="H80" s="167"/>
      <c r="I80" s="176"/>
      <c r="J80" s="176"/>
      <c r="K80" s="168"/>
      <c r="L80" s="160"/>
    </row>
    <row r="81" spans="1:12" s="161" customFormat="1">
      <c r="A81" s="174"/>
      <c r="B81" s="157"/>
      <c r="C81" s="157"/>
      <c r="D81" s="175"/>
      <c r="E81" s="157"/>
      <c r="F81" s="167"/>
      <c r="G81" s="167"/>
      <c r="H81" s="167"/>
      <c r="I81" s="176"/>
      <c r="J81" s="176"/>
      <c r="K81" s="168"/>
      <c r="L81" s="160"/>
    </row>
    <row r="82" spans="1:12" s="161" customFormat="1">
      <c r="A82" s="174"/>
      <c r="B82" s="157"/>
      <c r="C82" s="157"/>
      <c r="D82" s="175"/>
      <c r="E82" s="157"/>
      <c r="F82" s="167"/>
      <c r="G82" s="167"/>
      <c r="H82" s="167"/>
      <c r="I82" s="176"/>
      <c r="J82" s="176"/>
      <c r="K82" s="168"/>
      <c r="L82" s="160"/>
    </row>
    <row r="83" spans="1:12" s="161" customFormat="1">
      <c r="A83" s="174"/>
      <c r="B83" s="157"/>
      <c r="C83" s="157"/>
      <c r="D83" s="175"/>
      <c r="E83" s="157"/>
      <c r="F83" s="167"/>
      <c r="G83" s="167"/>
      <c r="H83" s="167"/>
      <c r="I83" s="176"/>
      <c r="J83" s="176"/>
      <c r="K83" s="168"/>
      <c r="L83" s="160"/>
    </row>
    <row r="84" spans="1:12" s="161" customFormat="1">
      <c r="A84" s="174"/>
      <c r="B84" s="157"/>
      <c r="C84" s="157"/>
      <c r="D84" s="175"/>
      <c r="E84" s="157"/>
      <c r="F84" s="167"/>
      <c r="G84" s="167"/>
      <c r="H84" s="167"/>
      <c r="I84" s="176"/>
      <c r="J84" s="176"/>
      <c r="K84" s="168"/>
      <c r="L84" s="160"/>
    </row>
    <row r="85" spans="1:12" s="161" customFormat="1">
      <c r="A85" s="174"/>
      <c r="B85" s="157"/>
      <c r="C85" s="157"/>
      <c r="D85" s="178"/>
      <c r="E85" s="157"/>
      <c r="F85" s="167"/>
      <c r="G85" s="167"/>
      <c r="H85" s="167"/>
      <c r="I85" s="176"/>
      <c r="J85" s="176"/>
      <c r="K85" s="168"/>
      <c r="L85" s="160"/>
    </row>
    <row r="86" spans="1:12" s="161" customFormat="1">
      <c r="A86" s="174"/>
      <c r="B86" s="157"/>
      <c r="C86" s="157"/>
      <c r="D86" s="175"/>
      <c r="E86" s="157"/>
      <c r="F86" s="167"/>
      <c r="G86" s="167"/>
      <c r="H86" s="167"/>
      <c r="I86" s="176"/>
      <c r="J86" s="176"/>
      <c r="K86" s="168"/>
      <c r="L86" s="160"/>
    </row>
    <row r="87" spans="1:12" s="161" customFormat="1">
      <c r="A87" s="174"/>
      <c r="B87" s="157"/>
      <c r="C87" s="157"/>
      <c r="D87" s="175"/>
      <c r="E87" s="157"/>
      <c r="F87" s="167"/>
      <c r="G87" s="167"/>
      <c r="H87" s="167"/>
      <c r="I87" s="176"/>
      <c r="J87" s="176"/>
      <c r="K87" s="168"/>
      <c r="L87" s="160"/>
    </row>
    <row r="88" spans="1:12" s="161" customFormat="1">
      <c r="A88" s="174"/>
      <c r="B88" s="157"/>
      <c r="C88" s="157"/>
      <c r="D88" s="178"/>
      <c r="E88" s="157"/>
      <c r="F88" s="167"/>
      <c r="G88" s="167"/>
      <c r="H88" s="167"/>
      <c r="I88" s="176"/>
      <c r="J88" s="176"/>
      <c r="K88" s="168"/>
      <c r="L88" s="160"/>
    </row>
    <row r="89" spans="1:12" s="161" customFormat="1">
      <c r="A89" s="174"/>
      <c r="B89" s="157"/>
      <c r="C89" s="157"/>
      <c r="D89" s="178"/>
      <c r="E89" s="157"/>
      <c r="F89" s="167"/>
      <c r="G89" s="167"/>
      <c r="H89" s="167"/>
      <c r="I89" s="176"/>
      <c r="J89" s="176"/>
      <c r="K89" s="168"/>
      <c r="L89" s="160"/>
    </row>
    <row r="90" spans="1:12" s="161" customFormat="1">
      <c r="A90" s="174"/>
      <c r="B90" s="157"/>
      <c r="C90" s="157"/>
      <c r="D90" s="178"/>
      <c r="E90" s="157"/>
      <c r="F90" s="167"/>
      <c r="G90" s="167"/>
      <c r="H90" s="167"/>
      <c r="I90" s="176"/>
      <c r="J90" s="176"/>
      <c r="K90" s="168"/>
      <c r="L90" s="160"/>
    </row>
    <row r="91" spans="1:12" s="161" customFormat="1">
      <c r="A91" s="174"/>
      <c r="B91" s="157"/>
      <c r="C91" s="157"/>
      <c r="D91" s="175"/>
      <c r="E91" s="157"/>
      <c r="F91" s="167"/>
      <c r="G91" s="167"/>
      <c r="H91" s="167"/>
      <c r="I91" s="176"/>
      <c r="J91" s="176"/>
      <c r="K91" s="168"/>
      <c r="L91" s="160"/>
    </row>
    <row r="92" spans="1:12" s="161" customFormat="1">
      <c r="A92" s="174"/>
      <c r="B92" s="157"/>
      <c r="C92" s="157"/>
      <c r="D92" s="175"/>
      <c r="E92" s="157"/>
      <c r="F92" s="167"/>
      <c r="G92" s="167"/>
      <c r="H92" s="167"/>
      <c r="I92" s="176"/>
      <c r="J92" s="176"/>
      <c r="K92" s="168"/>
      <c r="L92" s="160"/>
    </row>
    <row r="93" spans="1:12" s="161" customFormat="1">
      <c r="A93" s="174"/>
      <c r="B93" s="157"/>
      <c r="C93" s="157"/>
      <c r="D93" s="175"/>
      <c r="E93" s="157"/>
      <c r="F93" s="167"/>
      <c r="G93" s="167"/>
      <c r="H93" s="167"/>
      <c r="I93" s="176"/>
      <c r="J93" s="176"/>
      <c r="K93" s="159"/>
      <c r="L93" s="160"/>
    </row>
    <row r="94" spans="1:12" s="161" customFormat="1">
      <c r="A94" s="174"/>
      <c r="B94" s="157"/>
      <c r="C94" s="157"/>
      <c r="D94" s="175"/>
      <c r="E94" s="157"/>
      <c r="F94" s="167"/>
      <c r="G94" s="167"/>
      <c r="H94" s="167"/>
      <c r="I94" s="176"/>
      <c r="J94" s="176"/>
      <c r="K94" s="159"/>
      <c r="L94" s="160"/>
    </row>
    <row r="95" spans="1:12" s="161" customFormat="1">
      <c r="A95" s="174"/>
      <c r="B95" s="157"/>
      <c r="C95" s="157"/>
      <c r="D95" s="175"/>
      <c r="E95" s="157"/>
      <c r="F95" s="167"/>
      <c r="G95" s="167"/>
      <c r="H95" s="167"/>
      <c r="I95" s="176"/>
      <c r="J95" s="176"/>
      <c r="K95" s="159"/>
      <c r="L95" s="160"/>
    </row>
    <row r="96" spans="1:12" s="161" customFormat="1">
      <c r="A96" s="174"/>
      <c r="B96" s="157"/>
      <c r="C96" s="157"/>
      <c r="D96" s="175"/>
      <c r="E96" s="157"/>
      <c r="F96" s="167"/>
      <c r="G96" s="167"/>
      <c r="H96" s="167"/>
      <c r="I96" s="176"/>
      <c r="J96" s="176"/>
      <c r="K96" s="159"/>
      <c r="L96" s="160"/>
    </row>
    <row r="97" spans="1:12" s="161" customFormat="1">
      <c r="A97" s="172"/>
      <c r="B97" s="157"/>
      <c r="C97" s="157"/>
      <c r="D97" s="177"/>
      <c r="E97" s="157"/>
      <c r="F97" s="157"/>
      <c r="G97" s="157"/>
      <c r="H97" s="163"/>
      <c r="I97" s="157"/>
      <c r="J97" s="157"/>
      <c r="K97" s="157"/>
      <c r="L97" s="160"/>
    </row>
    <row r="98" spans="1:12" s="161" customFormat="1">
      <c r="A98" s="172"/>
      <c r="B98" s="157"/>
      <c r="C98" s="157"/>
      <c r="D98" s="177"/>
      <c r="E98" s="157"/>
      <c r="F98" s="157"/>
      <c r="G98" s="157"/>
      <c r="H98" s="163"/>
      <c r="I98" s="157"/>
      <c r="J98" s="157"/>
      <c r="K98" s="157"/>
      <c r="L98" s="160"/>
    </row>
    <row r="99" spans="1:12" s="161" customFormat="1">
      <c r="A99" s="179"/>
      <c r="B99" s="157"/>
      <c r="C99" s="157"/>
      <c r="D99" s="177"/>
      <c r="E99" s="157"/>
      <c r="F99" s="157"/>
      <c r="G99" s="157"/>
      <c r="H99" s="163"/>
      <c r="I99" s="157"/>
      <c r="J99" s="157"/>
      <c r="K99" s="157"/>
      <c r="L99" s="160"/>
    </row>
    <row r="100" spans="1:12" s="161" customFormat="1">
      <c r="A100" s="169"/>
      <c r="B100" s="157"/>
      <c r="C100" s="157"/>
      <c r="D100" s="170"/>
      <c r="E100" s="157"/>
      <c r="F100" s="167"/>
      <c r="G100" s="167"/>
      <c r="H100" s="167"/>
      <c r="I100" s="171"/>
      <c r="J100" s="171"/>
      <c r="K100" s="159"/>
      <c r="L100" s="160"/>
    </row>
    <row r="101" spans="1:12" s="161" customFormat="1">
      <c r="A101" s="169"/>
      <c r="B101" s="157"/>
      <c r="C101" s="157"/>
      <c r="D101" s="170"/>
      <c r="E101" s="157"/>
      <c r="F101" s="167"/>
      <c r="G101" s="167"/>
      <c r="H101" s="167"/>
      <c r="I101" s="171"/>
      <c r="J101" s="171"/>
      <c r="K101" s="159"/>
      <c r="L101" s="160"/>
    </row>
    <row r="102" spans="1:12" s="161" customFormat="1">
      <c r="A102" s="169"/>
      <c r="B102" s="157"/>
      <c r="C102" s="157"/>
      <c r="D102" s="170"/>
      <c r="E102" s="157"/>
      <c r="F102" s="167"/>
      <c r="G102" s="167"/>
      <c r="H102" s="167"/>
      <c r="I102" s="171"/>
      <c r="J102" s="171"/>
      <c r="K102" s="168"/>
      <c r="L102" s="160"/>
    </row>
    <row r="103" spans="1:12" s="161" customFormat="1">
      <c r="A103" s="169"/>
      <c r="B103" s="157"/>
      <c r="C103" s="157"/>
      <c r="D103" s="170"/>
      <c r="E103" s="157"/>
      <c r="F103" s="167"/>
      <c r="G103" s="167"/>
      <c r="H103" s="167"/>
      <c r="I103" s="171"/>
      <c r="J103" s="171"/>
      <c r="K103" s="168"/>
      <c r="L103" s="160"/>
    </row>
    <row r="104" spans="1:12" s="161" customFormat="1">
      <c r="A104" s="169"/>
      <c r="B104" s="157"/>
      <c r="C104" s="157"/>
      <c r="D104" s="170"/>
      <c r="E104" s="157"/>
      <c r="F104" s="167"/>
      <c r="G104" s="167"/>
      <c r="H104" s="167"/>
      <c r="I104" s="171"/>
      <c r="J104" s="171"/>
      <c r="K104" s="168"/>
      <c r="L104" s="160"/>
    </row>
    <row r="105" spans="1:12" s="161" customFormat="1">
      <c r="A105" s="169"/>
      <c r="B105" s="157"/>
      <c r="C105" s="157"/>
      <c r="D105" s="170"/>
      <c r="E105" s="157"/>
      <c r="F105" s="167"/>
      <c r="G105" s="167"/>
      <c r="H105" s="167"/>
      <c r="I105" s="171"/>
      <c r="J105" s="171"/>
      <c r="K105" s="168"/>
      <c r="L105" s="160"/>
    </row>
    <row r="106" spans="1:12" s="161" customFormat="1">
      <c r="A106" s="169"/>
      <c r="B106" s="157"/>
      <c r="C106" s="157"/>
      <c r="D106" s="170"/>
      <c r="E106" s="157"/>
      <c r="F106" s="167"/>
      <c r="G106" s="167"/>
      <c r="H106" s="167"/>
      <c r="I106" s="171"/>
      <c r="J106" s="171"/>
      <c r="K106" s="168"/>
      <c r="L106" s="160"/>
    </row>
    <row r="107" spans="1:12" s="161" customFormat="1">
      <c r="A107" s="169"/>
      <c r="B107" s="157"/>
      <c r="C107" s="157"/>
      <c r="D107" s="170"/>
      <c r="E107" s="157"/>
      <c r="F107" s="167"/>
      <c r="G107" s="167"/>
      <c r="H107" s="167"/>
      <c r="I107" s="171"/>
      <c r="J107" s="171"/>
      <c r="K107" s="168"/>
      <c r="L107" s="160"/>
    </row>
    <row r="108" spans="1:12" s="161" customFormat="1">
      <c r="A108" s="169"/>
      <c r="B108" s="157"/>
      <c r="C108" s="157"/>
      <c r="D108" s="170"/>
      <c r="E108" s="157"/>
      <c r="F108" s="167"/>
      <c r="G108" s="167"/>
      <c r="H108" s="167"/>
      <c r="I108" s="171"/>
      <c r="J108" s="171"/>
      <c r="K108" s="168"/>
      <c r="L108" s="160"/>
    </row>
    <row r="109" spans="1:12" s="161" customFormat="1">
      <c r="A109" s="169"/>
      <c r="B109" s="157"/>
      <c r="C109" s="157"/>
      <c r="D109" s="170"/>
      <c r="E109" s="157"/>
      <c r="F109" s="167"/>
      <c r="G109" s="167"/>
      <c r="H109" s="167"/>
      <c r="I109" s="171"/>
      <c r="J109" s="171"/>
      <c r="K109" s="168"/>
      <c r="L109" s="160"/>
    </row>
    <row r="110" spans="1:12" s="161" customFormat="1">
      <c r="A110" s="169"/>
      <c r="B110" s="157"/>
      <c r="C110" s="157"/>
      <c r="D110" s="170"/>
      <c r="E110" s="157"/>
      <c r="F110" s="167"/>
      <c r="G110" s="167"/>
      <c r="H110" s="167"/>
      <c r="I110" s="171"/>
      <c r="J110" s="171"/>
      <c r="K110" s="168"/>
      <c r="L110" s="160"/>
    </row>
    <row r="111" spans="1:12" s="161" customFormat="1">
      <c r="A111" s="169"/>
      <c r="B111" s="157"/>
      <c r="C111" s="157"/>
      <c r="D111" s="170"/>
      <c r="E111" s="157"/>
      <c r="F111" s="167"/>
      <c r="G111" s="167"/>
      <c r="H111" s="167"/>
      <c r="I111" s="171"/>
      <c r="J111" s="171"/>
      <c r="K111" s="168"/>
      <c r="L111" s="160"/>
    </row>
    <row r="112" spans="1:12" s="161" customFormat="1">
      <c r="A112" s="169"/>
      <c r="B112" s="157"/>
      <c r="C112" s="157"/>
      <c r="D112" s="170"/>
      <c r="E112" s="157"/>
      <c r="F112" s="167"/>
      <c r="G112" s="167"/>
      <c r="H112" s="167"/>
      <c r="I112" s="171"/>
      <c r="J112" s="171"/>
      <c r="K112" s="168"/>
      <c r="L112" s="160"/>
    </row>
    <row r="113" spans="1:12" s="161" customFormat="1">
      <c r="A113" s="169"/>
      <c r="B113" s="157"/>
      <c r="C113" s="157"/>
      <c r="D113" s="170"/>
      <c r="E113" s="157"/>
      <c r="F113" s="167"/>
      <c r="G113" s="167"/>
      <c r="H113" s="167"/>
      <c r="I113" s="171"/>
      <c r="J113" s="171"/>
      <c r="K113" s="159"/>
      <c r="L113" s="160"/>
    </row>
    <row r="114" spans="1:12" s="161" customFormat="1">
      <c r="A114" s="169"/>
      <c r="B114" s="157"/>
      <c r="C114" s="157"/>
      <c r="D114" s="170"/>
      <c r="E114" s="157"/>
      <c r="F114" s="167"/>
      <c r="G114" s="167"/>
      <c r="H114" s="167"/>
      <c r="I114" s="171"/>
      <c r="J114" s="171"/>
      <c r="K114" s="168"/>
      <c r="L114" s="160"/>
    </row>
    <row r="115" spans="1:12" s="161" customFormat="1">
      <c r="A115" s="169"/>
      <c r="B115" s="157"/>
      <c r="C115" s="157"/>
      <c r="D115" s="170"/>
      <c r="E115" s="157"/>
      <c r="F115" s="167"/>
      <c r="G115" s="167"/>
      <c r="H115" s="167"/>
      <c r="I115" s="171"/>
      <c r="J115" s="171"/>
      <c r="K115" s="168"/>
      <c r="L115" s="160"/>
    </row>
    <row r="116" spans="1:12" s="161" customFormat="1">
      <c r="A116" s="169"/>
      <c r="B116" s="157"/>
      <c r="C116" s="157"/>
      <c r="D116" s="170"/>
      <c r="E116" s="157"/>
      <c r="F116" s="167"/>
      <c r="G116" s="167"/>
      <c r="H116" s="167"/>
      <c r="I116" s="171"/>
      <c r="J116" s="171"/>
      <c r="K116" s="168"/>
      <c r="L116" s="160"/>
    </row>
    <row r="117" spans="1:12" s="161" customFormat="1">
      <c r="A117" s="169"/>
      <c r="B117" s="157"/>
      <c r="C117" s="157"/>
      <c r="D117" s="170"/>
      <c r="E117" s="157"/>
      <c r="F117" s="167"/>
      <c r="G117" s="167"/>
      <c r="H117" s="167"/>
      <c r="I117" s="171"/>
      <c r="J117" s="171"/>
      <c r="K117" s="168"/>
      <c r="L117" s="160"/>
    </row>
    <row r="118" spans="1:12" s="161" customFormat="1">
      <c r="A118" s="169"/>
      <c r="B118" s="157"/>
      <c r="C118" s="157"/>
      <c r="D118" s="170"/>
      <c r="E118" s="157"/>
      <c r="F118" s="167"/>
      <c r="G118" s="167"/>
      <c r="H118" s="167"/>
      <c r="I118" s="171"/>
      <c r="J118" s="171"/>
      <c r="K118" s="168"/>
      <c r="L118" s="160"/>
    </row>
    <row r="119" spans="1:12" s="161" customFormat="1">
      <c r="A119" s="169"/>
      <c r="B119" s="157"/>
      <c r="C119" s="157"/>
      <c r="D119" s="170"/>
      <c r="E119" s="157"/>
      <c r="F119" s="167"/>
      <c r="G119" s="167"/>
      <c r="H119" s="167"/>
      <c r="I119" s="171"/>
      <c r="J119" s="171"/>
      <c r="K119" s="168"/>
      <c r="L119" s="160"/>
    </row>
    <row r="120" spans="1:12" s="161" customFormat="1">
      <c r="A120" s="169"/>
      <c r="B120" s="157"/>
      <c r="C120" s="157"/>
      <c r="D120" s="170"/>
      <c r="E120" s="157"/>
      <c r="F120" s="167"/>
      <c r="G120" s="167"/>
      <c r="H120" s="167"/>
      <c r="I120" s="171"/>
      <c r="J120" s="171"/>
      <c r="K120" s="168"/>
      <c r="L120" s="160"/>
    </row>
    <row r="121" spans="1:12" s="161" customFormat="1">
      <c r="A121" s="169"/>
      <c r="B121" s="157"/>
      <c r="C121" s="157"/>
      <c r="D121" s="170"/>
      <c r="E121" s="157"/>
      <c r="F121" s="167"/>
      <c r="G121" s="167"/>
      <c r="H121" s="167"/>
      <c r="I121" s="171"/>
      <c r="J121" s="171"/>
      <c r="K121" s="168"/>
      <c r="L121" s="160"/>
    </row>
    <row r="122" spans="1:12" s="161" customFormat="1">
      <c r="A122" s="169"/>
      <c r="B122" s="157"/>
      <c r="C122" s="157"/>
      <c r="D122" s="170"/>
      <c r="E122" s="157"/>
      <c r="F122" s="167"/>
      <c r="G122" s="167"/>
      <c r="H122" s="167"/>
      <c r="I122" s="171"/>
      <c r="J122" s="171"/>
      <c r="K122" s="168"/>
      <c r="L122" s="160"/>
    </row>
    <row r="123" spans="1:12" s="161" customFormat="1">
      <c r="A123" s="169"/>
      <c r="B123" s="157"/>
      <c r="C123" s="157"/>
      <c r="D123" s="170"/>
      <c r="E123" s="157"/>
      <c r="F123" s="167"/>
      <c r="G123" s="167"/>
      <c r="H123" s="167"/>
      <c r="I123" s="171"/>
      <c r="J123" s="171"/>
      <c r="K123" s="159"/>
      <c r="L123" s="160"/>
    </row>
    <row r="124" spans="1:12" s="161" customFormat="1">
      <c r="A124" s="169"/>
      <c r="B124" s="157"/>
      <c r="C124" s="157"/>
      <c r="D124" s="170"/>
      <c r="E124" s="157"/>
      <c r="F124" s="167"/>
      <c r="G124" s="167"/>
      <c r="H124" s="167"/>
      <c r="I124" s="180"/>
      <c r="J124" s="180"/>
      <c r="K124" s="168"/>
      <c r="L124" s="160"/>
    </row>
    <row r="125" spans="1:12" s="161" customFormat="1">
      <c r="A125" s="169"/>
      <c r="B125" s="157"/>
      <c r="C125" s="157"/>
      <c r="D125" s="170"/>
      <c r="E125" s="157"/>
      <c r="F125" s="167"/>
      <c r="G125" s="167"/>
      <c r="H125" s="167"/>
      <c r="I125" s="171"/>
      <c r="J125" s="171"/>
      <c r="K125" s="168"/>
      <c r="L125" s="160"/>
    </row>
    <row r="126" spans="1:12" s="161" customFormat="1">
      <c r="A126" s="169"/>
      <c r="B126" s="157"/>
      <c r="C126" s="157"/>
      <c r="D126" s="170"/>
      <c r="E126" s="157"/>
      <c r="F126" s="167"/>
      <c r="G126" s="167"/>
      <c r="H126" s="167"/>
      <c r="I126" s="171"/>
      <c r="J126" s="171"/>
      <c r="K126" s="168"/>
      <c r="L126" s="160"/>
    </row>
    <row r="127" spans="1:12" s="161" customFormat="1">
      <c r="A127" s="169"/>
      <c r="B127" s="157"/>
      <c r="C127" s="157"/>
      <c r="D127" s="170"/>
      <c r="E127" s="157"/>
      <c r="F127" s="167"/>
      <c r="G127" s="167"/>
      <c r="H127" s="167"/>
      <c r="I127" s="171"/>
      <c r="J127" s="171"/>
      <c r="K127" s="168"/>
      <c r="L127" s="160"/>
    </row>
    <row r="128" spans="1:12" s="161" customFormat="1">
      <c r="A128" s="169"/>
      <c r="B128" s="157"/>
      <c r="C128" s="157"/>
      <c r="D128" s="170"/>
      <c r="E128" s="157"/>
      <c r="F128" s="167"/>
      <c r="G128" s="167"/>
      <c r="H128" s="167"/>
      <c r="I128" s="171"/>
      <c r="J128" s="171"/>
      <c r="K128" s="168"/>
      <c r="L128" s="160"/>
    </row>
    <row r="129" spans="1:12" s="161" customFormat="1">
      <c r="A129" s="169"/>
      <c r="B129" s="157"/>
      <c r="C129" s="157"/>
      <c r="D129" s="170"/>
      <c r="E129" s="157"/>
      <c r="F129" s="167"/>
      <c r="G129" s="167"/>
      <c r="H129" s="167"/>
      <c r="I129" s="171"/>
      <c r="J129" s="171"/>
      <c r="K129" s="159"/>
      <c r="L129" s="160"/>
    </row>
    <row r="130" spans="1:12" s="161" customFormat="1">
      <c r="A130" s="169"/>
      <c r="B130" s="157"/>
      <c r="C130" s="157"/>
      <c r="D130" s="170"/>
      <c r="E130" s="157"/>
      <c r="F130" s="167"/>
      <c r="G130" s="167"/>
      <c r="H130" s="167"/>
      <c r="I130" s="171"/>
      <c r="J130" s="171"/>
      <c r="K130" s="168"/>
      <c r="L130" s="160"/>
    </row>
    <row r="131" spans="1:12" s="161" customFormat="1">
      <c r="A131" s="169"/>
      <c r="B131" s="157"/>
      <c r="C131" s="157"/>
      <c r="D131" s="170"/>
      <c r="E131" s="157"/>
      <c r="F131" s="167"/>
      <c r="G131" s="167"/>
      <c r="H131" s="167"/>
      <c r="I131" s="171"/>
      <c r="J131" s="171"/>
      <c r="K131" s="168"/>
      <c r="L131" s="160"/>
    </row>
    <row r="132" spans="1:12" s="161" customFormat="1">
      <c r="A132" s="169"/>
      <c r="B132" s="157"/>
      <c r="C132" s="157"/>
      <c r="D132" s="170"/>
      <c r="E132" s="157"/>
      <c r="F132" s="167"/>
      <c r="G132" s="167"/>
      <c r="H132" s="167"/>
      <c r="I132" s="171"/>
      <c r="J132" s="171"/>
      <c r="K132" s="168"/>
      <c r="L132" s="160"/>
    </row>
    <row r="133" spans="1:12" s="161" customFormat="1">
      <c r="A133" s="169"/>
      <c r="B133" s="157"/>
      <c r="C133" s="157"/>
      <c r="D133" s="170"/>
      <c r="E133" s="157"/>
      <c r="F133" s="167"/>
      <c r="G133" s="167"/>
      <c r="H133" s="167"/>
      <c r="I133" s="171"/>
      <c r="J133" s="171"/>
      <c r="K133" s="168"/>
      <c r="L133" s="160"/>
    </row>
    <row r="134" spans="1:12" s="161" customFormat="1">
      <c r="A134" s="169"/>
      <c r="B134" s="157"/>
      <c r="C134" s="157"/>
      <c r="D134" s="170"/>
      <c r="E134" s="157"/>
      <c r="F134" s="167"/>
      <c r="G134" s="167"/>
      <c r="H134" s="167"/>
      <c r="I134" s="171"/>
      <c r="J134" s="171"/>
      <c r="K134" s="168"/>
      <c r="L134" s="160"/>
    </row>
    <row r="135" spans="1:12" s="161" customFormat="1">
      <c r="A135" s="169"/>
      <c r="B135" s="157"/>
      <c r="C135" s="157"/>
      <c r="D135" s="170"/>
      <c r="E135" s="157"/>
      <c r="F135" s="167"/>
      <c r="G135" s="167"/>
      <c r="H135" s="167"/>
      <c r="I135" s="171"/>
      <c r="J135" s="171"/>
      <c r="K135" s="168"/>
      <c r="L135" s="160"/>
    </row>
    <row r="136" spans="1:12" s="161" customFormat="1">
      <c r="A136" s="169"/>
      <c r="B136" s="157"/>
      <c r="C136" s="157"/>
      <c r="D136" s="170"/>
      <c r="E136" s="157"/>
      <c r="F136" s="167"/>
      <c r="G136" s="167"/>
      <c r="H136" s="167"/>
      <c r="I136" s="171"/>
      <c r="J136" s="171"/>
      <c r="K136" s="168"/>
      <c r="L136" s="160"/>
    </row>
    <row r="137" spans="1:12" s="161" customFormat="1">
      <c r="A137" s="169"/>
      <c r="B137" s="157"/>
      <c r="C137" s="157"/>
      <c r="D137" s="170"/>
      <c r="E137" s="157"/>
      <c r="F137" s="167"/>
      <c r="G137" s="167"/>
      <c r="H137" s="167"/>
      <c r="I137" s="171"/>
      <c r="J137" s="171"/>
      <c r="K137" s="159"/>
      <c r="L137" s="160"/>
    </row>
    <row r="138" spans="1:12" s="161" customFormat="1">
      <c r="A138" s="169"/>
      <c r="B138" s="157"/>
      <c r="C138" s="157"/>
      <c r="D138" s="170"/>
      <c r="E138" s="157"/>
      <c r="F138" s="167"/>
      <c r="G138" s="167"/>
      <c r="H138" s="167"/>
      <c r="I138" s="171"/>
      <c r="J138" s="171"/>
      <c r="K138" s="168"/>
      <c r="L138" s="160"/>
    </row>
    <row r="139" spans="1:12" s="161" customFormat="1">
      <c r="A139" s="169"/>
      <c r="B139" s="157"/>
      <c r="C139" s="157"/>
      <c r="D139" s="170"/>
      <c r="E139" s="157"/>
      <c r="F139" s="167"/>
      <c r="G139" s="167"/>
      <c r="H139" s="167"/>
      <c r="I139" s="171"/>
      <c r="J139" s="171"/>
      <c r="K139" s="168"/>
      <c r="L139" s="160"/>
    </row>
    <row r="140" spans="1:12" s="161" customFormat="1">
      <c r="A140" s="169"/>
      <c r="B140" s="157"/>
      <c r="C140" s="157"/>
      <c r="D140" s="170"/>
      <c r="E140" s="157"/>
      <c r="F140" s="167"/>
      <c r="G140" s="167"/>
      <c r="H140" s="167"/>
      <c r="I140" s="171"/>
      <c r="J140" s="171"/>
      <c r="K140" s="168"/>
      <c r="L140" s="160"/>
    </row>
    <row r="141" spans="1:12" s="161" customFormat="1">
      <c r="A141" s="169"/>
      <c r="B141" s="157"/>
      <c r="C141" s="157"/>
      <c r="D141" s="170"/>
      <c r="E141" s="157"/>
      <c r="F141" s="167"/>
      <c r="G141" s="167"/>
      <c r="H141" s="167"/>
      <c r="I141" s="171"/>
      <c r="J141" s="171"/>
      <c r="K141" s="168"/>
      <c r="L141" s="160"/>
    </row>
    <row r="142" spans="1:12" s="161" customFormat="1">
      <c r="A142" s="169"/>
      <c r="B142" s="157"/>
      <c r="C142" s="157"/>
      <c r="D142" s="170"/>
      <c r="E142" s="157"/>
      <c r="F142" s="167"/>
      <c r="G142" s="167"/>
      <c r="H142" s="167"/>
      <c r="I142" s="171"/>
      <c r="J142" s="171"/>
      <c r="K142" s="168"/>
      <c r="L142" s="160"/>
    </row>
    <row r="143" spans="1:12" s="161" customFormat="1">
      <c r="A143" s="169"/>
      <c r="B143" s="157"/>
      <c r="C143" s="157"/>
      <c r="D143" s="170"/>
      <c r="E143" s="157"/>
      <c r="F143" s="167"/>
      <c r="G143" s="167"/>
      <c r="H143" s="167"/>
      <c r="I143" s="171"/>
      <c r="J143" s="171"/>
      <c r="K143" s="168"/>
      <c r="L143" s="160"/>
    </row>
    <row r="144" spans="1:12" s="161" customFormat="1">
      <c r="A144" s="169"/>
      <c r="B144" s="157"/>
      <c r="C144" s="157"/>
      <c r="D144" s="170"/>
      <c r="E144" s="157"/>
      <c r="F144" s="167"/>
      <c r="G144" s="167"/>
      <c r="H144" s="167"/>
      <c r="I144" s="171"/>
      <c r="J144" s="171"/>
      <c r="K144" s="168"/>
      <c r="L144" s="160"/>
    </row>
    <row r="145" spans="1:12" s="161" customFormat="1">
      <c r="A145" s="169"/>
      <c r="B145" s="157"/>
      <c r="C145" s="157"/>
      <c r="D145" s="170"/>
      <c r="E145" s="157"/>
      <c r="F145" s="167"/>
      <c r="G145" s="167"/>
      <c r="H145" s="167"/>
      <c r="I145" s="171"/>
      <c r="J145" s="171"/>
      <c r="K145" s="168"/>
      <c r="L145" s="160"/>
    </row>
    <row r="146" spans="1:12" s="161" customFormat="1">
      <c r="A146" s="169"/>
      <c r="B146" s="157"/>
      <c r="C146" s="157"/>
      <c r="D146" s="170"/>
      <c r="E146" s="157"/>
      <c r="F146" s="167"/>
      <c r="G146" s="167"/>
      <c r="H146" s="167"/>
      <c r="I146" s="171"/>
      <c r="J146" s="171"/>
      <c r="K146" s="168"/>
      <c r="L146" s="160"/>
    </row>
    <row r="147" spans="1:12" s="161" customFormat="1">
      <c r="A147" s="169"/>
      <c r="B147" s="157"/>
      <c r="C147" s="157"/>
      <c r="D147" s="170"/>
      <c r="E147" s="157"/>
      <c r="F147" s="167"/>
      <c r="G147" s="167"/>
      <c r="H147" s="167"/>
      <c r="I147" s="171"/>
      <c r="J147" s="171"/>
      <c r="K147" s="168"/>
      <c r="L147" s="160"/>
    </row>
    <row r="148" spans="1:12" s="161" customFormat="1">
      <c r="A148" s="169"/>
      <c r="B148" s="157"/>
      <c r="C148" s="157"/>
      <c r="D148" s="170"/>
      <c r="E148" s="157"/>
      <c r="F148" s="167"/>
      <c r="G148" s="167"/>
      <c r="H148" s="167"/>
      <c r="I148" s="171"/>
      <c r="J148" s="171"/>
      <c r="K148" s="168"/>
      <c r="L148" s="160"/>
    </row>
    <row r="149" spans="1:12" s="161" customFormat="1">
      <c r="A149" s="169"/>
      <c r="B149" s="157"/>
      <c r="C149" s="157"/>
      <c r="D149" s="170"/>
      <c r="E149" s="157"/>
      <c r="F149" s="167"/>
      <c r="G149" s="167"/>
      <c r="H149" s="167"/>
      <c r="I149" s="171"/>
      <c r="J149" s="171"/>
      <c r="K149" s="168"/>
      <c r="L149" s="160"/>
    </row>
    <row r="150" spans="1:12" s="161" customFormat="1">
      <c r="A150" s="169"/>
      <c r="B150" s="157"/>
      <c r="C150" s="157"/>
      <c r="D150" s="170"/>
      <c r="E150" s="157"/>
      <c r="F150" s="167"/>
      <c r="G150" s="167"/>
      <c r="H150" s="167"/>
      <c r="I150" s="171"/>
      <c r="J150" s="171"/>
      <c r="K150" s="168"/>
      <c r="L150" s="160"/>
    </row>
    <row r="151" spans="1:12" s="161" customFormat="1">
      <c r="A151" s="169"/>
      <c r="B151" s="157"/>
      <c r="C151" s="157"/>
      <c r="D151" s="170"/>
      <c r="E151" s="157"/>
      <c r="F151" s="167"/>
      <c r="G151" s="167"/>
      <c r="H151" s="167"/>
      <c r="I151" s="171"/>
      <c r="J151" s="171"/>
      <c r="K151" s="168"/>
      <c r="L151" s="160"/>
    </row>
    <row r="152" spans="1:12" s="161" customFormat="1">
      <c r="A152" s="169"/>
      <c r="B152" s="157"/>
      <c r="C152" s="157"/>
      <c r="D152" s="170"/>
      <c r="E152" s="157"/>
      <c r="F152" s="167"/>
      <c r="G152" s="167"/>
      <c r="H152" s="167"/>
      <c r="I152" s="171"/>
      <c r="J152" s="171"/>
      <c r="K152" s="168"/>
      <c r="L152" s="160"/>
    </row>
    <row r="153" spans="1:12" s="161" customFormat="1">
      <c r="A153" s="169"/>
      <c r="B153" s="157"/>
      <c r="C153" s="157"/>
      <c r="D153" s="170"/>
      <c r="E153" s="157"/>
      <c r="F153" s="167"/>
      <c r="G153" s="167"/>
      <c r="H153" s="167"/>
      <c r="I153" s="171"/>
      <c r="J153" s="171"/>
      <c r="K153" s="168"/>
      <c r="L153" s="160"/>
    </row>
    <row r="154" spans="1:12" s="161" customFormat="1">
      <c r="A154" s="169"/>
      <c r="B154" s="157"/>
      <c r="C154" s="157"/>
      <c r="D154" s="170"/>
      <c r="E154" s="157"/>
      <c r="F154" s="167"/>
      <c r="G154" s="167"/>
      <c r="H154" s="167"/>
      <c r="I154" s="171"/>
      <c r="J154" s="171"/>
      <c r="K154" s="168"/>
      <c r="L154" s="160"/>
    </row>
    <row r="155" spans="1:12" s="161" customFormat="1">
      <c r="A155" s="169"/>
      <c r="B155" s="157"/>
      <c r="C155" s="157"/>
      <c r="D155" s="170"/>
      <c r="E155" s="157"/>
      <c r="F155" s="167"/>
      <c r="G155" s="167"/>
      <c r="H155" s="167"/>
      <c r="I155" s="171"/>
      <c r="J155" s="171"/>
      <c r="K155" s="168"/>
      <c r="L155" s="160"/>
    </row>
    <row r="156" spans="1:12" s="161" customFormat="1">
      <c r="A156" s="169"/>
      <c r="B156" s="157"/>
      <c r="C156" s="157"/>
      <c r="D156" s="170"/>
      <c r="E156" s="157"/>
      <c r="F156" s="167"/>
      <c r="G156" s="167"/>
      <c r="H156" s="167"/>
      <c r="I156" s="171"/>
      <c r="J156" s="171"/>
      <c r="K156" s="168"/>
      <c r="L156" s="160"/>
    </row>
    <row r="157" spans="1:12" s="161" customFormat="1">
      <c r="A157" s="169"/>
      <c r="B157" s="157"/>
      <c r="C157" s="157"/>
      <c r="D157" s="170"/>
      <c r="E157" s="157"/>
      <c r="F157" s="167"/>
      <c r="G157" s="167"/>
      <c r="H157" s="167"/>
      <c r="I157" s="171"/>
      <c r="J157" s="171"/>
      <c r="K157" s="168"/>
      <c r="L157" s="160"/>
    </row>
    <row r="158" spans="1:12" s="161" customFormat="1">
      <c r="A158" s="169"/>
      <c r="B158" s="157"/>
      <c r="C158" s="157"/>
      <c r="D158" s="170"/>
      <c r="E158" s="157"/>
      <c r="F158" s="167"/>
      <c r="G158" s="167"/>
      <c r="H158" s="167"/>
      <c r="I158" s="171"/>
      <c r="J158" s="171"/>
      <c r="K158" s="168"/>
      <c r="L158" s="160"/>
    </row>
    <row r="159" spans="1:12" s="161" customFormat="1">
      <c r="A159" s="169"/>
      <c r="B159" s="157"/>
      <c r="C159" s="157"/>
      <c r="D159" s="170"/>
      <c r="E159" s="157"/>
      <c r="F159" s="167"/>
      <c r="G159" s="167"/>
      <c r="H159" s="167"/>
      <c r="I159" s="171"/>
      <c r="J159" s="171"/>
      <c r="K159" s="168"/>
      <c r="L159" s="160"/>
    </row>
    <row r="160" spans="1:12" s="161" customFormat="1">
      <c r="A160" s="169"/>
      <c r="B160" s="157"/>
      <c r="C160" s="157"/>
      <c r="D160" s="170"/>
      <c r="E160" s="157"/>
      <c r="F160" s="167"/>
      <c r="G160" s="167"/>
      <c r="H160" s="167"/>
      <c r="I160" s="171"/>
      <c r="J160" s="171"/>
      <c r="K160" s="168"/>
      <c r="L160" s="160"/>
    </row>
    <row r="161" spans="1:12" s="161" customFormat="1">
      <c r="A161" s="169"/>
      <c r="B161" s="157"/>
      <c r="C161" s="157"/>
      <c r="D161" s="170"/>
      <c r="E161" s="157"/>
      <c r="F161" s="167"/>
      <c r="G161" s="167"/>
      <c r="H161" s="167"/>
      <c r="I161" s="171"/>
      <c r="J161" s="171"/>
      <c r="K161" s="168"/>
      <c r="L161" s="160"/>
    </row>
    <row r="162" spans="1:12" s="161" customFormat="1">
      <c r="A162" s="169"/>
      <c r="B162" s="157"/>
      <c r="C162" s="157"/>
      <c r="D162" s="170"/>
      <c r="E162" s="157"/>
      <c r="F162" s="167"/>
      <c r="G162" s="167"/>
      <c r="H162" s="167"/>
      <c r="I162" s="171"/>
      <c r="J162" s="171"/>
      <c r="K162" s="168"/>
      <c r="L162" s="160"/>
    </row>
    <row r="163" spans="1:12" s="161" customFormat="1">
      <c r="A163" s="169"/>
      <c r="B163" s="157"/>
      <c r="C163" s="157"/>
      <c r="D163" s="170"/>
      <c r="E163" s="157"/>
      <c r="F163" s="167"/>
      <c r="G163" s="167"/>
      <c r="H163" s="167"/>
      <c r="I163" s="171"/>
      <c r="J163" s="171"/>
      <c r="K163" s="168"/>
      <c r="L163" s="160"/>
    </row>
    <row r="164" spans="1:12" s="161" customFormat="1">
      <c r="A164" s="169"/>
      <c r="B164" s="157"/>
      <c r="C164" s="157"/>
      <c r="D164" s="170"/>
      <c r="E164" s="157"/>
      <c r="F164" s="167"/>
      <c r="G164" s="167"/>
      <c r="H164" s="167"/>
      <c r="I164" s="171"/>
      <c r="J164" s="171"/>
      <c r="K164" s="168"/>
      <c r="L164" s="160"/>
    </row>
    <row r="165" spans="1:12" s="161" customFormat="1">
      <c r="A165" s="169"/>
      <c r="B165" s="157"/>
      <c r="C165" s="157"/>
      <c r="D165" s="170"/>
      <c r="E165" s="157"/>
      <c r="F165" s="167"/>
      <c r="G165" s="167"/>
      <c r="H165" s="167"/>
      <c r="I165" s="171"/>
      <c r="J165" s="171"/>
      <c r="K165" s="168"/>
      <c r="L165" s="160"/>
    </row>
    <row r="166" spans="1:12" s="161" customFormat="1">
      <c r="A166" s="169"/>
      <c r="B166" s="157"/>
      <c r="C166" s="157"/>
      <c r="D166" s="170"/>
      <c r="E166" s="157"/>
      <c r="F166" s="167"/>
      <c r="G166" s="167"/>
      <c r="H166" s="167"/>
      <c r="I166" s="171"/>
      <c r="J166" s="171"/>
      <c r="K166" s="168"/>
      <c r="L166" s="160"/>
    </row>
    <row r="167" spans="1:12" s="161" customFormat="1">
      <c r="B167" s="157"/>
      <c r="C167" s="157"/>
      <c r="D167" s="157"/>
      <c r="E167" s="157"/>
      <c r="F167" s="157"/>
      <c r="G167" s="157"/>
      <c r="H167" s="163"/>
      <c r="I167" s="157"/>
      <c r="J167" s="157"/>
      <c r="K167" s="157"/>
      <c r="L167" s="160"/>
    </row>
    <row r="168" spans="1:12" s="161" customFormat="1">
      <c r="A168" s="173"/>
      <c r="B168" s="157"/>
      <c r="C168" s="157"/>
      <c r="D168" s="177"/>
      <c r="E168" s="157"/>
      <c r="F168" s="157"/>
      <c r="G168" s="157"/>
      <c r="H168" s="163"/>
      <c r="I168" s="157"/>
      <c r="J168" s="157"/>
      <c r="K168" s="157"/>
      <c r="L168" s="160"/>
    </row>
    <row r="169" spans="1:12" s="161" customFormat="1">
      <c r="B169" s="157"/>
      <c r="C169" s="157"/>
      <c r="D169" s="157"/>
      <c r="E169" s="157"/>
      <c r="F169" s="157"/>
      <c r="G169" s="157"/>
      <c r="H169" s="157"/>
      <c r="I169" s="157"/>
      <c r="J169" s="157"/>
      <c r="K169" s="157"/>
      <c r="L169" s="160"/>
    </row>
    <row r="170" spans="1:12" s="161" customFormat="1">
      <c r="B170" s="157"/>
      <c r="C170" s="157"/>
      <c r="D170" s="157"/>
      <c r="E170" s="157"/>
      <c r="F170" s="157"/>
      <c r="G170" s="157"/>
      <c r="H170" s="157"/>
      <c r="I170" s="157"/>
      <c r="J170" s="157"/>
      <c r="K170" s="157"/>
      <c r="L170" s="160"/>
    </row>
    <row r="171" spans="1:12" s="161" customFormat="1">
      <c r="B171" s="157"/>
      <c r="C171" s="157"/>
      <c r="D171" s="157"/>
      <c r="E171" s="157"/>
      <c r="F171" s="157"/>
      <c r="G171" s="157"/>
      <c r="H171" s="157"/>
      <c r="I171" s="157"/>
      <c r="J171" s="157"/>
      <c r="K171" s="157"/>
      <c r="L171" s="160"/>
    </row>
    <row r="172" spans="1:12" s="161" customFormat="1">
      <c r="B172" s="157"/>
      <c r="C172" s="157"/>
      <c r="D172" s="157"/>
      <c r="E172" s="157"/>
      <c r="F172" s="157"/>
      <c r="G172" s="157"/>
      <c r="H172" s="157"/>
      <c r="I172" s="157"/>
      <c r="J172" s="157"/>
      <c r="K172" s="157"/>
      <c r="L172" s="160"/>
    </row>
    <row r="173" spans="1:12" s="161" customFormat="1">
      <c r="B173" s="157"/>
      <c r="C173" s="157"/>
      <c r="D173" s="157"/>
      <c r="E173" s="157"/>
      <c r="F173" s="157"/>
      <c r="G173" s="157"/>
      <c r="H173" s="157"/>
      <c r="I173" s="157"/>
      <c r="J173" s="157"/>
      <c r="K173" s="157"/>
      <c r="L173" s="160"/>
    </row>
    <row r="174" spans="1:12" s="161" customFormat="1">
      <c r="B174" s="157"/>
      <c r="C174" s="157"/>
      <c r="D174" s="157"/>
      <c r="E174" s="157"/>
      <c r="F174" s="157"/>
      <c r="G174" s="157"/>
      <c r="H174" s="157"/>
      <c r="I174" s="157"/>
      <c r="J174" s="157"/>
      <c r="K174" s="157"/>
      <c r="L174" s="160"/>
    </row>
    <row r="175" spans="1:12" s="161" customFormat="1">
      <c r="B175" s="157"/>
      <c r="C175" s="157"/>
      <c r="D175" s="157"/>
      <c r="E175" s="157"/>
      <c r="F175" s="157"/>
      <c r="G175" s="157"/>
      <c r="H175" s="157"/>
      <c r="I175" s="157"/>
      <c r="J175" s="157"/>
      <c r="K175" s="157"/>
      <c r="L175" s="160"/>
    </row>
    <row r="176" spans="1:12" s="161" customFormat="1">
      <c r="B176" s="157"/>
      <c r="C176" s="157"/>
      <c r="D176" s="157"/>
      <c r="E176" s="157"/>
      <c r="F176" s="157"/>
      <c r="G176" s="157"/>
      <c r="H176" s="163"/>
      <c r="I176" s="157"/>
      <c r="J176" s="157"/>
      <c r="K176" s="157"/>
      <c r="L176" s="160"/>
    </row>
    <row r="177" spans="1:12" s="161" customFormat="1">
      <c r="A177" s="172"/>
      <c r="B177" s="157"/>
      <c r="C177" s="157"/>
      <c r="D177" s="177"/>
      <c r="E177" s="157"/>
      <c r="F177" s="157"/>
      <c r="G177" s="157"/>
      <c r="H177" s="163"/>
      <c r="I177" s="157"/>
      <c r="J177" s="157"/>
      <c r="K177" s="157"/>
      <c r="L177" s="160"/>
    </row>
    <row r="178" spans="1:12" s="161" customFormat="1">
      <c r="A178" s="172"/>
      <c r="B178" s="157"/>
      <c r="C178" s="157"/>
      <c r="D178" s="177"/>
      <c r="E178" s="157"/>
      <c r="F178" s="157"/>
      <c r="G178" s="157"/>
      <c r="H178" s="163"/>
      <c r="I178" s="157"/>
      <c r="J178" s="157"/>
      <c r="K178" s="157"/>
      <c r="L178" s="160"/>
    </row>
    <row r="179" spans="1:12" s="161" customFormat="1">
      <c r="A179" s="172"/>
      <c r="B179" s="157"/>
      <c r="C179" s="157"/>
      <c r="D179" s="177"/>
      <c r="E179" s="157"/>
      <c r="F179" s="157"/>
      <c r="G179" s="157"/>
      <c r="H179" s="163"/>
      <c r="I179" s="157"/>
      <c r="J179" s="157"/>
      <c r="K179" s="157"/>
      <c r="L179" s="160"/>
    </row>
    <row r="180" spans="1:12" s="221" customFormat="1">
      <c r="A180" s="173"/>
      <c r="B180" s="217"/>
      <c r="C180" s="217"/>
      <c r="D180" s="175"/>
      <c r="E180" s="218"/>
      <c r="F180" s="218"/>
      <c r="G180" s="218"/>
      <c r="H180" s="219"/>
      <c r="I180" s="218"/>
      <c r="J180" s="218"/>
      <c r="K180" s="218"/>
      <c r="L180" s="220"/>
    </row>
    <row r="181" spans="1:12" s="221" customFormat="1">
      <c r="A181" s="174"/>
      <c r="B181" s="218"/>
      <c r="C181" s="218"/>
      <c r="D181" s="175"/>
      <c r="E181" s="218"/>
      <c r="F181" s="167"/>
      <c r="G181" s="167"/>
      <c r="H181" s="167"/>
      <c r="I181" s="176"/>
      <c r="J181" s="176"/>
      <c r="K181" s="168"/>
      <c r="L181" s="220"/>
    </row>
    <row r="182" spans="1:12" s="221" customFormat="1">
      <c r="A182" s="174"/>
      <c r="B182" s="218"/>
      <c r="C182" s="218"/>
      <c r="D182" s="175"/>
      <c r="E182" s="218"/>
      <c r="F182" s="167"/>
      <c r="G182" s="167"/>
      <c r="H182" s="167"/>
      <c r="I182" s="176"/>
      <c r="J182" s="176"/>
      <c r="K182" s="168"/>
      <c r="L182" s="220"/>
    </row>
    <row r="183" spans="1:12" s="221" customFormat="1">
      <c r="A183" s="174"/>
      <c r="B183" s="218"/>
      <c r="C183" s="218"/>
      <c r="D183" s="175"/>
      <c r="E183" s="218"/>
      <c r="F183" s="167"/>
      <c r="G183" s="167"/>
      <c r="H183" s="167"/>
      <c r="I183" s="176"/>
      <c r="J183" s="176"/>
      <c r="K183" s="168"/>
      <c r="L183" s="220"/>
    </row>
    <row r="184" spans="1:12" s="221" customFormat="1">
      <c r="A184" s="174"/>
      <c r="B184" s="218"/>
      <c r="C184" s="218"/>
      <c r="D184" s="175"/>
      <c r="E184" s="218"/>
      <c r="F184" s="167"/>
      <c r="G184" s="167"/>
      <c r="H184" s="167"/>
      <c r="I184" s="176"/>
      <c r="J184" s="176"/>
      <c r="K184" s="168"/>
      <c r="L184" s="220"/>
    </row>
    <row r="185" spans="1:12" s="221" customFormat="1">
      <c r="A185" s="174"/>
      <c r="B185" s="218"/>
      <c r="C185" s="218"/>
      <c r="D185" s="175"/>
      <c r="E185" s="218"/>
      <c r="F185" s="167"/>
      <c r="G185" s="167"/>
      <c r="H185" s="167"/>
      <c r="I185" s="176"/>
      <c r="J185" s="176"/>
      <c r="K185" s="168"/>
      <c r="L185" s="220"/>
    </row>
    <row r="186" spans="1:12" s="221" customFormat="1">
      <c r="A186" s="174"/>
      <c r="B186" s="218"/>
      <c r="C186" s="218"/>
      <c r="D186" s="175"/>
      <c r="E186" s="218"/>
      <c r="F186" s="167"/>
      <c r="G186" s="167"/>
      <c r="H186" s="167"/>
      <c r="I186" s="176"/>
      <c r="J186" s="176"/>
      <c r="K186" s="168"/>
      <c r="L186" s="220"/>
    </row>
    <row r="187" spans="1:12" s="221" customFormat="1">
      <c r="A187" s="174"/>
      <c r="B187" s="218"/>
      <c r="C187" s="218"/>
      <c r="D187" s="175"/>
      <c r="E187" s="218"/>
      <c r="F187" s="167"/>
      <c r="G187" s="167"/>
      <c r="H187" s="167"/>
      <c r="I187" s="176"/>
      <c r="J187" s="176"/>
      <c r="K187" s="168"/>
      <c r="L187" s="220"/>
    </row>
    <row r="188" spans="1:12" s="221" customFormat="1">
      <c r="A188" s="174"/>
      <c r="B188" s="218"/>
      <c r="C188" s="218"/>
      <c r="D188" s="175"/>
      <c r="E188" s="218"/>
      <c r="F188" s="167"/>
      <c r="G188" s="167"/>
      <c r="H188" s="167"/>
      <c r="I188" s="176"/>
      <c r="J188" s="176"/>
      <c r="K188" s="168"/>
      <c r="L188" s="220"/>
    </row>
    <row r="189" spans="1:12" s="221" customFormat="1">
      <c r="A189" s="174"/>
      <c r="B189" s="218"/>
      <c r="C189" s="218"/>
      <c r="D189" s="175"/>
      <c r="E189" s="218"/>
      <c r="F189" s="167"/>
      <c r="G189" s="167"/>
      <c r="H189" s="167"/>
      <c r="I189" s="176"/>
      <c r="J189" s="176"/>
      <c r="K189" s="168"/>
      <c r="L189" s="220"/>
    </row>
    <row r="190" spans="1:12" s="161" customFormat="1">
      <c r="A190" s="181"/>
      <c r="B190" s="157"/>
      <c r="C190" s="157"/>
      <c r="D190" s="177"/>
      <c r="E190" s="157"/>
      <c r="F190" s="157"/>
      <c r="G190" s="157"/>
      <c r="H190" s="163"/>
      <c r="I190" s="157"/>
      <c r="J190" s="157"/>
      <c r="K190" s="157"/>
      <c r="L190" s="160"/>
    </row>
    <row r="191" spans="1:12" s="161" customFormat="1">
      <c r="A191" s="169"/>
      <c r="B191" s="157"/>
      <c r="C191" s="157"/>
      <c r="D191" s="170"/>
      <c r="E191" s="157"/>
      <c r="F191" s="167"/>
      <c r="G191" s="167"/>
      <c r="H191" s="167"/>
      <c r="I191" s="171"/>
      <c r="J191" s="171"/>
      <c r="K191" s="158"/>
      <c r="L191" s="160"/>
    </row>
    <row r="192" spans="1:12" s="161" customFormat="1">
      <c r="A192" s="169"/>
      <c r="B192" s="157"/>
      <c r="C192" s="157"/>
      <c r="D192" s="170"/>
      <c r="E192" s="157"/>
      <c r="F192" s="167"/>
      <c r="G192" s="167"/>
      <c r="H192" s="167"/>
      <c r="I192" s="171"/>
      <c r="J192" s="171"/>
      <c r="K192" s="158"/>
      <c r="L192" s="160"/>
    </row>
    <row r="193" spans="1:12" s="161" customFormat="1">
      <c r="A193" s="169"/>
      <c r="B193" s="157"/>
      <c r="C193" s="157"/>
      <c r="D193" s="170"/>
      <c r="E193" s="157"/>
      <c r="F193" s="167"/>
      <c r="G193" s="167"/>
      <c r="H193" s="167"/>
      <c r="I193" s="170"/>
      <c r="J193" s="170"/>
      <c r="K193" s="158"/>
      <c r="L193" s="160"/>
    </row>
    <row r="194" spans="1:12" s="161" customFormat="1">
      <c r="A194" s="169"/>
      <c r="B194" s="157"/>
      <c r="C194" s="157"/>
      <c r="D194" s="170"/>
      <c r="E194" s="157"/>
      <c r="F194" s="167"/>
      <c r="G194" s="167"/>
      <c r="H194" s="167"/>
      <c r="I194" s="170"/>
      <c r="J194" s="170"/>
      <c r="K194" s="158"/>
      <c r="L194" s="160"/>
    </row>
    <row r="195" spans="1:12" s="161" customFormat="1">
      <c r="A195" s="166"/>
      <c r="B195" s="157"/>
      <c r="C195" s="157"/>
      <c r="D195" s="167"/>
      <c r="E195" s="157"/>
      <c r="F195" s="167"/>
      <c r="G195" s="167"/>
      <c r="H195" s="167"/>
      <c r="I195" s="167"/>
      <c r="J195" s="167"/>
      <c r="K195" s="158"/>
      <c r="L195" s="160"/>
    </row>
    <row r="196" spans="1:12" s="161" customFormat="1">
      <c r="A196" s="182"/>
      <c r="B196" s="157"/>
      <c r="C196" s="157"/>
      <c r="D196" s="170"/>
      <c r="E196" s="157"/>
      <c r="F196" s="167"/>
      <c r="G196" s="167"/>
      <c r="H196" s="167"/>
      <c r="I196" s="170"/>
      <c r="J196" s="170"/>
      <c r="K196" s="167"/>
      <c r="L196" s="160"/>
    </row>
    <row r="197" spans="1:12" s="161" customFormat="1">
      <c r="A197" s="170"/>
      <c r="B197" s="157"/>
      <c r="C197" s="157"/>
      <c r="D197" s="170"/>
      <c r="E197" s="157"/>
      <c r="F197" s="167"/>
      <c r="G197" s="167"/>
      <c r="H197" s="167"/>
      <c r="I197" s="170"/>
      <c r="J197" s="170"/>
      <c r="K197" s="167"/>
      <c r="L197" s="160"/>
    </row>
    <row r="198" spans="1:12" s="161" customFormat="1">
      <c r="A198" s="170"/>
      <c r="B198" s="157"/>
      <c r="C198" s="157"/>
      <c r="D198" s="170"/>
      <c r="E198" s="157"/>
      <c r="F198" s="167"/>
      <c r="G198" s="167"/>
      <c r="H198" s="167"/>
      <c r="I198" s="170"/>
      <c r="J198" s="170"/>
      <c r="K198" s="167"/>
      <c r="L198" s="160"/>
    </row>
    <row r="199" spans="1:12" s="161" customFormat="1">
      <c r="A199" s="170"/>
      <c r="B199" s="157"/>
      <c r="C199" s="157"/>
      <c r="D199" s="170"/>
      <c r="E199" s="157"/>
      <c r="F199" s="167"/>
      <c r="G199" s="167"/>
      <c r="H199" s="167"/>
      <c r="I199" s="170"/>
      <c r="J199" s="170"/>
      <c r="K199" s="167"/>
      <c r="L199" s="160"/>
    </row>
    <row r="200" spans="1:12" s="161" customFormat="1">
      <c r="A200" s="170"/>
      <c r="B200" s="157"/>
      <c r="C200" s="157"/>
      <c r="D200" s="158"/>
      <c r="E200" s="157"/>
      <c r="F200" s="158"/>
      <c r="G200" s="158"/>
      <c r="H200" s="158"/>
      <c r="I200" s="170"/>
      <c r="J200" s="170"/>
      <c r="K200" s="158"/>
      <c r="L200" s="160"/>
    </row>
    <row r="201" spans="1:12" s="161" customFormat="1">
      <c r="A201" s="170"/>
      <c r="B201" s="157"/>
      <c r="C201" s="157"/>
      <c r="D201" s="170"/>
      <c r="E201" s="157"/>
      <c r="F201" s="167"/>
      <c r="G201" s="167"/>
      <c r="H201" s="167"/>
      <c r="I201" s="170"/>
      <c r="J201" s="170"/>
      <c r="K201" s="158"/>
      <c r="L201" s="160"/>
    </row>
    <row r="202" spans="1:12" s="161" customFormat="1">
      <c r="A202" s="170"/>
      <c r="B202" s="157"/>
      <c r="C202" s="157"/>
      <c r="D202" s="170"/>
      <c r="E202" s="157"/>
      <c r="F202" s="167"/>
      <c r="G202" s="167"/>
      <c r="H202" s="167"/>
      <c r="I202" s="170"/>
      <c r="J202" s="170"/>
      <c r="K202" s="157"/>
      <c r="L202" s="160"/>
    </row>
    <row r="203" spans="1:12" s="161" customFormat="1">
      <c r="A203" s="170"/>
      <c r="B203" s="157"/>
      <c r="C203" s="157"/>
      <c r="D203" s="170"/>
      <c r="E203" s="157"/>
      <c r="F203" s="167"/>
      <c r="G203" s="167"/>
      <c r="H203" s="167"/>
      <c r="I203" s="170"/>
      <c r="J203" s="170"/>
      <c r="K203" s="167"/>
      <c r="L203" s="160"/>
    </row>
    <row r="204" spans="1:12" s="161" customFormat="1">
      <c r="A204" s="170"/>
      <c r="B204" s="157"/>
      <c r="C204" s="157"/>
      <c r="D204" s="170"/>
      <c r="E204" s="157"/>
      <c r="F204" s="167"/>
      <c r="G204" s="167"/>
      <c r="H204" s="167"/>
      <c r="I204" s="170"/>
      <c r="J204" s="170"/>
      <c r="K204" s="157"/>
      <c r="L204" s="160"/>
    </row>
    <row r="205" spans="1:12" s="161" customFormat="1">
      <c r="A205" s="170"/>
      <c r="B205" s="157"/>
      <c r="C205" s="157"/>
      <c r="D205" s="170"/>
      <c r="E205" s="157"/>
      <c r="F205" s="167"/>
      <c r="G205" s="167"/>
      <c r="H205" s="167"/>
      <c r="I205" s="157"/>
      <c r="J205" s="157"/>
      <c r="K205" s="157"/>
      <c r="L205" s="160"/>
    </row>
    <row r="206" spans="1:12" s="161" customFormat="1">
      <c r="A206" s="170"/>
      <c r="B206" s="157"/>
      <c r="C206" s="157"/>
      <c r="D206" s="170"/>
      <c r="E206" s="157"/>
      <c r="F206" s="167"/>
      <c r="G206" s="167"/>
      <c r="H206" s="167"/>
      <c r="I206" s="157"/>
      <c r="J206" s="157"/>
      <c r="K206" s="157"/>
      <c r="L206" s="160"/>
    </row>
    <row r="207" spans="1:12" s="161" customFormat="1">
      <c r="A207" s="170"/>
      <c r="B207" s="157"/>
      <c r="C207" s="157"/>
      <c r="D207" s="170"/>
      <c r="E207" s="157"/>
      <c r="F207" s="167"/>
      <c r="G207" s="167"/>
      <c r="H207" s="167"/>
      <c r="I207" s="157"/>
      <c r="J207" s="157"/>
      <c r="K207" s="157"/>
      <c r="L207" s="160"/>
    </row>
    <row r="208" spans="1:12" s="161" customFormat="1">
      <c r="A208" s="170"/>
      <c r="B208" s="157"/>
      <c r="C208" s="157"/>
      <c r="D208" s="170"/>
      <c r="E208" s="157"/>
      <c r="F208" s="167"/>
      <c r="G208" s="167"/>
      <c r="H208" s="167"/>
      <c r="I208" s="157"/>
      <c r="J208" s="157"/>
      <c r="K208" s="157"/>
      <c r="L208" s="160"/>
    </row>
    <row r="209" spans="1:12" s="161" customFormat="1">
      <c r="A209" s="170"/>
      <c r="B209" s="157"/>
      <c r="C209" s="157"/>
      <c r="D209" s="170"/>
      <c r="E209" s="157"/>
      <c r="F209" s="167"/>
      <c r="G209" s="167"/>
      <c r="H209" s="167"/>
      <c r="I209" s="157"/>
      <c r="J209" s="157"/>
      <c r="K209" s="157"/>
      <c r="L209" s="160"/>
    </row>
    <row r="210" spans="1:12" s="161" customFormat="1">
      <c r="A210" s="170"/>
      <c r="B210" s="157"/>
      <c r="C210" s="157"/>
      <c r="D210" s="170"/>
      <c r="E210" s="157"/>
      <c r="F210" s="167"/>
      <c r="G210" s="167"/>
      <c r="H210" s="167"/>
      <c r="I210" s="157"/>
      <c r="J210" s="157"/>
      <c r="K210" s="157"/>
      <c r="L210" s="160"/>
    </row>
    <row r="211" spans="1:12" s="161" customFormat="1">
      <c r="A211" s="170"/>
      <c r="B211" s="157"/>
      <c r="C211" s="157"/>
      <c r="D211" s="170"/>
      <c r="E211" s="157"/>
      <c r="F211" s="167"/>
      <c r="G211" s="167"/>
      <c r="H211" s="167"/>
      <c r="I211" s="157"/>
      <c r="J211" s="157"/>
      <c r="K211" s="157"/>
      <c r="L211" s="160"/>
    </row>
    <row r="212" spans="1:12" s="161" customFormat="1">
      <c r="A212" s="156"/>
      <c r="B212" s="157"/>
      <c r="C212" s="157"/>
      <c r="D212" s="158"/>
      <c r="E212" s="157"/>
      <c r="F212" s="158"/>
      <c r="G212" s="158"/>
      <c r="H212" s="158"/>
      <c r="I212" s="158"/>
      <c r="J212" s="158"/>
      <c r="K212" s="158"/>
      <c r="L212" s="160"/>
    </row>
    <row r="213" spans="1:12" s="161" customFormat="1">
      <c r="A213" s="170"/>
      <c r="B213" s="157"/>
      <c r="C213" s="157"/>
      <c r="D213" s="170"/>
      <c r="E213" s="157"/>
      <c r="F213" s="167"/>
      <c r="G213" s="167"/>
      <c r="H213" s="167"/>
      <c r="I213" s="157"/>
      <c r="J213" s="157"/>
      <c r="K213" s="157"/>
      <c r="L213" s="160"/>
    </row>
    <row r="214" spans="1:12" s="161" customFormat="1">
      <c r="A214" s="170"/>
      <c r="B214" s="157"/>
      <c r="C214" s="157"/>
      <c r="D214" s="170"/>
      <c r="E214" s="157"/>
      <c r="F214" s="167"/>
      <c r="G214" s="167"/>
      <c r="H214" s="167"/>
      <c r="I214" s="157"/>
      <c r="J214" s="157"/>
      <c r="K214" s="167"/>
      <c r="L214" s="160"/>
    </row>
    <row r="215" spans="1:12" s="161" customFormat="1">
      <c r="A215" s="170"/>
      <c r="B215" s="157"/>
      <c r="C215" s="157"/>
      <c r="D215" s="170"/>
      <c r="E215" s="157"/>
      <c r="F215" s="167"/>
      <c r="G215" s="167"/>
      <c r="H215" s="167"/>
      <c r="I215" s="157"/>
      <c r="J215" s="157"/>
      <c r="K215" s="167"/>
      <c r="L215" s="160"/>
    </row>
    <row r="216" spans="1:12" s="161" customFormat="1">
      <c r="A216" s="172"/>
      <c r="B216" s="157"/>
      <c r="C216" s="157"/>
      <c r="D216" s="177"/>
      <c r="E216" s="157"/>
      <c r="F216" s="157"/>
      <c r="G216" s="157"/>
      <c r="H216" s="163"/>
      <c r="I216" s="157"/>
      <c r="J216" s="157"/>
      <c r="K216" s="157"/>
      <c r="L216" s="160"/>
    </row>
    <row r="217" spans="1:12" s="161" customFormat="1">
      <c r="A217" s="172"/>
      <c r="B217" s="157"/>
      <c r="C217" s="157"/>
      <c r="D217" s="177"/>
      <c r="E217" s="157"/>
      <c r="F217" s="157"/>
      <c r="G217" s="157"/>
      <c r="H217" s="163"/>
      <c r="I217" s="157"/>
      <c r="J217" s="157"/>
      <c r="K217" s="157"/>
      <c r="L217" s="160"/>
    </row>
    <row r="218" spans="1:12" s="218" customFormat="1">
      <c r="A218" s="222"/>
      <c r="B218" s="217"/>
      <c r="C218" s="217"/>
      <c r="D218" s="175"/>
      <c r="H218" s="219"/>
      <c r="L218" s="223"/>
    </row>
    <row r="219" spans="1:12" s="218" customFormat="1">
      <c r="A219" s="175"/>
      <c r="D219" s="175"/>
      <c r="F219" s="167"/>
      <c r="G219" s="167"/>
      <c r="H219" s="167"/>
      <c r="I219" s="176"/>
      <c r="J219" s="176"/>
      <c r="K219" s="168"/>
      <c r="L219" s="223"/>
    </row>
    <row r="220" spans="1:12" s="218" customFormat="1">
      <c r="A220" s="175"/>
      <c r="D220" s="175"/>
      <c r="F220" s="167"/>
      <c r="G220" s="167"/>
      <c r="H220" s="167"/>
      <c r="I220" s="176"/>
      <c r="J220" s="176"/>
      <c r="K220" s="168"/>
      <c r="L220" s="223"/>
    </row>
    <row r="221" spans="1:12" s="218" customFormat="1">
      <c r="A221" s="175"/>
      <c r="D221" s="175"/>
      <c r="F221" s="167"/>
      <c r="G221" s="167"/>
      <c r="H221" s="167"/>
      <c r="I221" s="176"/>
      <c r="J221" s="176"/>
      <c r="K221" s="168"/>
      <c r="L221" s="223"/>
    </row>
    <row r="222" spans="1:12" s="218" customFormat="1">
      <c r="A222" s="175"/>
      <c r="D222" s="175"/>
      <c r="F222" s="167"/>
      <c r="G222" s="167"/>
      <c r="H222" s="167"/>
      <c r="I222" s="176"/>
      <c r="J222" s="176"/>
      <c r="K222" s="168"/>
      <c r="L222" s="223"/>
    </row>
    <row r="223" spans="1:12" s="218" customFormat="1">
      <c r="A223" s="175"/>
      <c r="D223" s="175"/>
      <c r="F223" s="167"/>
      <c r="G223" s="167"/>
      <c r="H223" s="167"/>
      <c r="I223" s="176"/>
      <c r="J223" s="176"/>
      <c r="K223" s="168"/>
      <c r="L223" s="223"/>
    </row>
    <row r="224" spans="1:12" s="218" customFormat="1">
      <c r="A224" s="175"/>
      <c r="D224" s="175"/>
      <c r="F224" s="167"/>
      <c r="G224" s="167"/>
      <c r="H224" s="167"/>
      <c r="I224" s="176"/>
      <c r="J224" s="176"/>
      <c r="K224" s="168"/>
      <c r="L224" s="223"/>
    </row>
    <row r="225" spans="1:12" s="218" customFormat="1">
      <c r="A225" s="175"/>
      <c r="D225" s="175"/>
      <c r="F225" s="167"/>
      <c r="G225" s="167"/>
      <c r="H225" s="167"/>
      <c r="I225" s="176"/>
      <c r="J225" s="176"/>
      <c r="K225" s="168"/>
      <c r="L225" s="223"/>
    </row>
    <row r="226" spans="1:12" s="218" customFormat="1">
      <c r="A226" s="175"/>
      <c r="D226" s="175"/>
      <c r="F226" s="167"/>
      <c r="G226" s="167"/>
      <c r="H226" s="167"/>
      <c r="I226" s="176"/>
      <c r="J226" s="176"/>
      <c r="K226" s="168"/>
      <c r="L226" s="223"/>
    </row>
    <row r="227" spans="1:12" s="218" customFormat="1">
      <c r="A227" s="175"/>
      <c r="D227" s="175"/>
      <c r="F227" s="167"/>
      <c r="G227" s="167"/>
      <c r="H227" s="167"/>
      <c r="I227" s="176"/>
      <c r="J227" s="176"/>
      <c r="K227" s="168"/>
      <c r="L227" s="223"/>
    </row>
    <row r="228" spans="1:12" s="218" customFormat="1">
      <c r="A228" s="175"/>
      <c r="D228" s="175"/>
      <c r="F228" s="167"/>
      <c r="G228" s="167"/>
      <c r="H228" s="167"/>
      <c r="I228" s="176"/>
      <c r="J228" s="176"/>
      <c r="K228" s="168"/>
      <c r="L228" s="223"/>
    </row>
    <row r="229" spans="1:12" s="218" customFormat="1">
      <c r="A229" s="175"/>
      <c r="D229" s="175"/>
      <c r="F229" s="167"/>
      <c r="G229" s="167"/>
      <c r="H229" s="167"/>
      <c r="I229" s="176"/>
      <c r="J229" s="176"/>
      <c r="K229" s="168"/>
      <c r="L229" s="223"/>
    </row>
    <row r="230" spans="1:12" s="218" customFormat="1">
      <c r="A230" s="175"/>
      <c r="D230" s="175"/>
      <c r="F230" s="167"/>
      <c r="G230" s="167"/>
      <c r="H230" s="167"/>
      <c r="I230" s="176"/>
      <c r="J230" s="176"/>
      <c r="K230" s="168"/>
      <c r="L230" s="223"/>
    </row>
    <row r="231" spans="1:12" s="218" customFormat="1">
      <c r="A231" s="175"/>
      <c r="D231" s="175"/>
      <c r="F231" s="167"/>
      <c r="G231" s="167"/>
      <c r="H231" s="167"/>
      <c r="I231" s="176"/>
      <c r="J231" s="176"/>
      <c r="K231" s="168"/>
      <c r="L231" s="223"/>
    </row>
    <row r="232" spans="1:12" s="218" customFormat="1">
      <c r="A232" s="175"/>
      <c r="D232" s="175"/>
      <c r="F232" s="167"/>
      <c r="G232" s="167"/>
      <c r="H232" s="167"/>
      <c r="I232" s="176"/>
      <c r="J232" s="176"/>
      <c r="K232" s="168"/>
      <c r="L232" s="223"/>
    </row>
    <row r="233" spans="1:12" s="218" customFormat="1">
      <c r="A233" s="175"/>
      <c r="D233" s="175"/>
      <c r="F233" s="167"/>
      <c r="G233" s="167"/>
      <c r="H233" s="167"/>
      <c r="I233" s="176"/>
      <c r="J233" s="176"/>
      <c r="K233" s="168"/>
      <c r="L233" s="223"/>
    </row>
    <row r="234" spans="1:12" s="161" customFormat="1">
      <c r="A234" s="172"/>
      <c r="B234" s="157"/>
      <c r="C234" s="157"/>
      <c r="D234" s="177"/>
      <c r="E234" s="157"/>
      <c r="F234" s="157"/>
      <c r="G234" s="157"/>
      <c r="H234" s="163"/>
      <c r="I234" s="157"/>
      <c r="J234" s="157"/>
      <c r="K234" s="157"/>
      <c r="L234" s="160"/>
    </row>
    <row r="235" spans="1:12" s="161" customFormat="1">
      <c r="A235" s="181"/>
      <c r="B235" s="157"/>
      <c r="C235" s="157"/>
      <c r="D235" s="175"/>
      <c r="E235" s="157"/>
      <c r="F235" s="157"/>
      <c r="G235" s="157"/>
      <c r="H235" s="163"/>
      <c r="I235" s="157"/>
      <c r="J235" s="157"/>
      <c r="K235" s="157"/>
      <c r="L235" s="160"/>
    </row>
    <row r="236" spans="1:12" s="161" customFormat="1">
      <c r="A236" s="183"/>
      <c r="B236" s="184"/>
      <c r="C236" s="185"/>
      <c r="D236" s="184"/>
      <c r="E236" s="184"/>
      <c r="F236" s="184"/>
      <c r="G236" s="186"/>
      <c r="H236" s="187"/>
      <c r="I236" s="188"/>
      <c r="J236" s="188"/>
      <c r="K236" s="189"/>
      <c r="L236" s="160"/>
    </row>
    <row r="237" spans="1:12" s="161" customFormat="1">
      <c r="A237" s="190"/>
      <c r="B237" s="184"/>
      <c r="C237" s="185"/>
      <c r="D237" s="184"/>
      <c r="E237" s="184"/>
      <c r="F237" s="184"/>
      <c r="G237" s="186"/>
      <c r="H237" s="186"/>
      <c r="I237" s="186"/>
      <c r="J237" s="186"/>
      <c r="K237" s="159"/>
      <c r="L237" s="160"/>
    </row>
    <row r="238" spans="1:12" s="161" customFormat="1">
      <c r="A238" s="190"/>
      <c r="B238" s="184"/>
      <c r="C238" s="185"/>
      <c r="D238" s="184"/>
      <c r="E238" s="184"/>
      <c r="F238" s="184"/>
      <c r="G238" s="186"/>
      <c r="H238" s="186"/>
      <c r="I238" s="186"/>
      <c r="J238" s="186"/>
      <c r="K238" s="159"/>
      <c r="L238" s="160"/>
    </row>
    <row r="239" spans="1:12" s="161" customFormat="1">
      <c r="A239" s="190"/>
      <c r="B239" s="184"/>
      <c r="C239" s="185"/>
      <c r="D239" s="184"/>
      <c r="E239" s="184"/>
      <c r="F239" s="184"/>
      <c r="G239" s="186"/>
      <c r="H239" s="186"/>
      <c r="I239" s="186"/>
      <c r="J239" s="186"/>
      <c r="K239" s="159"/>
      <c r="L239" s="160"/>
    </row>
    <row r="240" spans="1:12" s="161" customFormat="1">
      <c r="A240" s="190"/>
      <c r="B240" s="184"/>
      <c r="C240" s="185"/>
      <c r="D240" s="184"/>
      <c r="E240" s="184"/>
      <c r="F240" s="184"/>
      <c r="G240" s="186"/>
      <c r="H240" s="186"/>
      <c r="I240" s="186"/>
      <c r="J240" s="186"/>
      <c r="K240" s="159"/>
      <c r="L240" s="160"/>
    </row>
    <row r="241" spans="1:12" s="161" customFormat="1">
      <c r="A241" s="190"/>
      <c r="B241" s="184"/>
      <c r="C241" s="185"/>
      <c r="D241" s="184"/>
      <c r="E241" s="184"/>
      <c r="F241" s="184"/>
      <c r="G241" s="186"/>
      <c r="H241" s="186"/>
      <c r="I241" s="186"/>
      <c r="J241" s="186"/>
      <c r="K241" s="159"/>
      <c r="L241" s="160"/>
    </row>
    <row r="242" spans="1:12" s="161" customFormat="1">
      <c r="A242" s="190"/>
      <c r="B242" s="184"/>
      <c r="C242" s="185"/>
      <c r="D242" s="184"/>
      <c r="E242" s="184"/>
      <c r="F242" s="184"/>
      <c r="G242" s="186"/>
      <c r="H242" s="186"/>
      <c r="I242" s="186"/>
      <c r="J242" s="186"/>
      <c r="K242" s="159"/>
      <c r="L242" s="160"/>
    </row>
    <row r="243" spans="1:12" s="161" customFormat="1">
      <c r="A243" s="190"/>
      <c r="B243" s="184"/>
      <c r="C243" s="185"/>
      <c r="D243" s="184"/>
      <c r="E243" s="184"/>
      <c r="F243" s="184"/>
      <c r="G243" s="186"/>
      <c r="H243" s="186"/>
      <c r="I243" s="186"/>
      <c r="J243" s="186"/>
      <c r="K243" s="159"/>
      <c r="L243" s="160"/>
    </row>
    <row r="244" spans="1:12" s="161" customFormat="1">
      <c r="A244" s="190"/>
      <c r="B244" s="184"/>
      <c r="C244" s="185"/>
      <c r="D244" s="184"/>
      <c r="E244" s="184"/>
      <c r="F244" s="184"/>
      <c r="G244" s="186"/>
      <c r="H244" s="186"/>
      <c r="I244" s="186"/>
      <c r="J244" s="186"/>
      <c r="K244" s="159"/>
      <c r="L244" s="160"/>
    </row>
    <row r="245" spans="1:12" s="161" customFormat="1">
      <c r="A245" s="190"/>
      <c r="B245" s="184"/>
      <c r="C245" s="185"/>
      <c r="D245" s="184"/>
      <c r="E245" s="184"/>
      <c r="F245" s="184"/>
      <c r="G245" s="186"/>
      <c r="H245" s="186"/>
      <c r="I245" s="186"/>
      <c r="J245" s="186"/>
      <c r="K245" s="159"/>
      <c r="L245" s="160"/>
    </row>
    <row r="246" spans="1:12" s="161" customFormat="1">
      <c r="A246" s="190"/>
      <c r="B246" s="184"/>
      <c r="C246" s="185"/>
      <c r="D246" s="184"/>
      <c r="E246" s="184"/>
      <c r="F246" s="184"/>
      <c r="G246" s="186"/>
      <c r="H246" s="186"/>
      <c r="I246" s="186"/>
      <c r="J246" s="186"/>
      <c r="K246" s="159"/>
      <c r="L246" s="160"/>
    </row>
    <row r="247" spans="1:12" s="161" customFormat="1">
      <c r="A247" s="191"/>
      <c r="B247" s="184"/>
      <c r="C247" s="185"/>
      <c r="D247" s="192"/>
      <c r="E247" s="184"/>
      <c r="F247" s="193"/>
      <c r="G247" s="194"/>
      <c r="H247" s="194"/>
      <c r="I247" s="195"/>
      <c r="J247" s="195"/>
      <c r="K247" s="159"/>
      <c r="L247" s="160"/>
    </row>
    <row r="248" spans="1:12" s="161" customFormat="1">
      <c r="A248" s="191"/>
      <c r="B248" s="184"/>
      <c r="C248" s="185"/>
      <c r="D248" s="192"/>
      <c r="E248" s="184"/>
      <c r="F248" s="193"/>
      <c r="G248" s="194"/>
      <c r="H248" s="194"/>
      <c r="I248" s="195"/>
      <c r="J248" s="195"/>
      <c r="K248" s="159"/>
      <c r="L248" s="160"/>
    </row>
    <row r="249" spans="1:12" s="161" customFormat="1">
      <c r="A249" s="191"/>
      <c r="B249" s="184"/>
      <c r="C249" s="185"/>
      <c r="D249" s="192"/>
      <c r="E249" s="184"/>
      <c r="F249" s="193"/>
      <c r="G249" s="194"/>
      <c r="H249" s="194"/>
      <c r="I249" s="195"/>
      <c r="J249" s="195"/>
      <c r="K249" s="159"/>
      <c r="L249" s="160"/>
    </row>
    <row r="250" spans="1:12" s="161" customFormat="1">
      <c r="A250" s="191"/>
      <c r="B250" s="184"/>
      <c r="C250" s="185"/>
      <c r="D250" s="192"/>
      <c r="E250" s="184"/>
      <c r="F250" s="193"/>
      <c r="G250" s="194"/>
      <c r="H250" s="194"/>
      <c r="I250" s="195"/>
      <c r="J250" s="195"/>
      <c r="K250" s="159"/>
      <c r="L250" s="160"/>
    </row>
    <row r="251" spans="1:12" s="161" customFormat="1">
      <c r="A251" s="191"/>
      <c r="B251" s="184"/>
      <c r="C251" s="185"/>
      <c r="D251" s="192"/>
      <c r="E251" s="184"/>
      <c r="F251" s="193"/>
      <c r="G251" s="194"/>
      <c r="H251" s="194"/>
      <c r="I251" s="195"/>
      <c r="J251" s="195"/>
      <c r="K251" s="159"/>
      <c r="L251" s="160"/>
    </row>
    <row r="252" spans="1:12" s="161" customFormat="1">
      <c r="A252" s="191"/>
      <c r="B252" s="184"/>
      <c r="C252" s="185"/>
      <c r="D252" s="192"/>
      <c r="E252" s="184"/>
      <c r="F252" s="193"/>
      <c r="G252" s="194"/>
      <c r="H252" s="194"/>
      <c r="I252" s="195"/>
      <c r="J252" s="195"/>
      <c r="K252" s="159"/>
      <c r="L252" s="160"/>
    </row>
    <row r="253" spans="1:12" s="161" customFormat="1">
      <c r="A253" s="191"/>
      <c r="B253" s="184"/>
      <c r="C253" s="185"/>
      <c r="D253" s="192"/>
      <c r="E253" s="184"/>
      <c r="F253" s="193"/>
      <c r="G253" s="194"/>
      <c r="H253" s="194"/>
      <c r="I253" s="195"/>
      <c r="J253" s="195"/>
      <c r="K253" s="159"/>
      <c r="L253" s="160"/>
    </row>
    <row r="254" spans="1:12" s="161" customFormat="1">
      <c r="A254" s="191"/>
      <c r="B254" s="184"/>
      <c r="C254" s="185"/>
      <c r="D254" s="192"/>
      <c r="E254" s="184"/>
      <c r="F254" s="193"/>
      <c r="G254" s="194"/>
      <c r="H254" s="194"/>
      <c r="I254" s="195"/>
      <c r="J254" s="195"/>
      <c r="K254" s="159"/>
      <c r="L254" s="160"/>
    </row>
    <row r="255" spans="1:12" s="161" customFormat="1">
      <c r="A255" s="196"/>
      <c r="B255" s="184"/>
      <c r="C255" s="185"/>
      <c r="D255" s="193"/>
      <c r="E255" s="184"/>
      <c r="F255" s="193"/>
      <c r="G255" s="194"/>
      <c r="H255" s="194"/>
      <c r="I255" s="194"/>
      <c r="J255" s="194"/>
      <c r="K255" s="159"/>
      <c r="L255" s="160"/>
    </row>
    <row r="256" spans="1:12" s="161" customFormat="1">
      <c r="A256" s="191"/>
      <c r="B256" s="184"/>
      <c r="C256" s="185"/>
      <c r="D256" s="192"/>
      <c r="E256" s="184"/>
      <c r="F256" s="193"/>
      <c r="G256" s="194"/>
      <c r="H256" s="194"/>
      <c r="I256" s="195"/>
      <c r="J256" s="195"/>
      <c r="K256" s="159"/>
      <c r="L256" s="160"/>
    </row>
    <row r="257" spans="1:12" s="161" customFormat="1">
      <c r="A257" s="174"/>
      <c r="B257" s="157"/>
      <c r="C257" s="157"/>
      <c r="D257" s="175"/>
      <c r="E257" s="157"/>
      <c r="F257" s="157"/>
      <c r="G257" s="157"/>
      <c r="H257" s="163"/>
      <c r="I257" s="157"/>
      <c r="J257" s="157"/>
      <c r="K257" s="157"/>
      <c r="L257" s="160"/>
    </row>
    <row r="258" spans="1:12" s="161" customFormat="1">
      <c r="A258" s="172"/>
      <c r="B258" s="157"/>
      <c r="C258" s="157"/>
      <c r="D258" s="177"/>
      <c r="E258" s="157"/>
      <c r="F258" s="157"/>
      <c r="G258" s="157"/>
      <c r="H258" s="163"/>
      <c r="I258" s="157"/>
      <c r="J258" s="157"/>
      <c r="K258" s="157"/>
      <c r="L258" s="160"/>
    </row>
    <row r="259" spans="1:12" s="161" customFormat="1">
      <c r="A259" s="173"/>
      <c r="B259" s="157"/>
      <c r="C259" s="157"/>
      <c r="D259" s="177"/>
      <c r="E259" s="157"/>
      <c r="F259" s="157"/>
      <c r="G259" s="157"/>
      <c r="H259" s="163"/>
      <c r="I259" s="157"/>
      <c r="J259" s="157"/>
      <c r="K259" s="157"/>
      <c r="L259" s="160"/>
    </row>
    <row r="260" spans="1:12" s="161" customFormat="1">
      <c r="A260" s="197"/>
      <c r="B260" s="157"/>
      <c r="C260" s="157"/>
      <c r="D260" s="157"/>
      <c r="E260" s="157"/>
      <c r="F260" s="157"/>
      <c r="G260" s="157"/>
      <c r="H260" s="157"/>
      <c r="I260" s="185"/>
      <c r="J260" s="185"/>
      <c r="K260" s="185"/>
      <c r="L260" s="160"/>
    </row>
    <row r="261" spans="1:12" s="161" customFormat="1">
      <c r="A261" s="197"/>
      <c r="B261" s="157"/>
      <c r="C261" s="157"/>
      <c r="D261" s="157"/>
      <c r="E261" s="157"/>
      <c r="F261" s="157"/>
      <c r="G261" s="157"/>
      <c r="H261" s="157"/>
      <c r="I261" s="185"/>
      <c r="J261" s="185"/>
      <c r="K261" s="185"/>
      <c r="L261" s="160"/>
    </row>
    <row r="262" spans="1:12" s="161" customFormat="1">
      <c r="A262" s="197"/>
      <c r="B262" s="157"/>
      <c r="C262" s="157"/>
      <c r="D262" s="157"/>
      <c r="E262" s="157"/>
      <c r="F262" s="157"/>
      <c r="G262" s="157"/>
      <c r="H262" s="157"/>
      <c r="I262" s="185"/>
      <c r="J262" s="185"/>
      <c r="K262" s="185"/>
      <c r="L262" s="160"/>
    </row>
    <row r="263" spans="1:12" s="161" customFormat="1">
      <c r="A263" s="197"/>
      <c r="B263" s="157"/>
      <c r="C263" s="157"/>
      <c r="D263" s="157"/>
      <c r="E263" s="157"/>
      <c r="F263" s="157"/>
      <c r="G263" s="157"/>
      <c r="H263" s="157"/>
      <c r="I263" s="185"/>
      <c r="J263" s="185"/>
      <c r="K263" s="185"/>
      <c r="L263" s="160"/>
    </row>
    <row r="264" spans="1:12" s="161" customFormat="1">
      <c r="A264" s="197"/>
      <c r="B264" s="157"/>
      <c r="C264" s="157"/>
      <c r="D264" s="157"/>
      <c r="E264" s="157"/>
      <c r="F264" s="157"/>
      <c r="G264" s="157"/>
      <c r="H264" s="157"/>
      <c r="I264" s="185"/>
      <c r="J264" s="185"/>
      <c r="K264" s="185"/>
      <c r="L264" s="160"/>
    </row>
    <row r="265" spans="1:12" s="161" customFormat="1">
      <c r="A265" s="197"/>
      <c r="B265" s="157"/>
      <c r="C265" s="157"/>
      <c r="D265" s="157"/>
      <c r="E265" s="157"/>
      <c r="F265" s="157"/>
      <c r="G265" s="157"/>
      <c r="H265" s="157"/>
      <c r="I265" s="185"/>
      <c r="J265" s="185"/>
      <c r="K265" s="185"/>
      <c r="L265" s="160"/>
    </row>
    <row r="266" spans="1:12" s="161" customFormat="1">
      <c r="A266" s="197"/>
      <c r="B266" s="157"/>
      <c r="C266" s="157"/>
      <c r="D266" s="157"/>
      <c r="E266" s="157"/>
      <c r="F266" s="157"/>
      <c r="G266" s="157"/>
      <c r="H266" s="157"/>
      <c r="I266" s="185"/>
      <c r="J266" s="185"/>
      <c r="K266" s="185"/>
      <c r="L266" s="160"/>
    </row>
    <row r="267" spans="1:12" s="161" customFormat="1">
      <c r="A267" s="197"/>
      <c r="B267" s="157"/>
      <c r="C267" s="157"/>
      <c r="D267" s="157"/>
      <c r="E267" s="157"/>
      <c r="F267" s="157"/>
      <c r="G267" s="157"/>
      <c r="H267" s="157"/>
      <c r="I267" s="185"/>
      <c r="J267" s="185"/>
      <c r="K267" s="185"/>
      <c r="L267" s="160"/>
    </row>
    <row r="268" spans="1:12" s="161" customFormat="1">
      <c r="A268" s="197"/>
      <c r="B268" s="157"/>
      <c r="C268" s="157"/>
      <c r="D268" s="157"/>
      <c r="E268" s="157"/>
      <c r="F268" s="157"/>
      <c r="G268" s="157"/>
      <c r="H268" s="157"/>
      <c r="I268" s="185"/>
      <c r="J268" s="185"/>
      <c r="K268" s="185"/>
      <c r="L268" s="160"/>
    </row>
    <row r="269" spans="1:12" s="161" customFormat="1">
      <c r="A269" s="197"/>
      <c r="B269" s="157"/>
      <c r="C269" s="157"/>
      <c r="D269" s="157"/>
      <c r="E269" s="157"/>
      <c r="F269" s="157"/>
      <c r="G269" s="157"/>
      <c r="H269" s="157"/>
      <c r="I269" s="185"/>
      <c r="J269" s="185"/>
      <c r="K269" s="185"/>
      <c r="L269" s="160"/>
    </row>
    <row r="270" spans="1:12" s="161" customFormat="1">
      <c r="A270" s="197"/>
      <c r="B270" s="157"/>
      <c r="C270" s="157"/>
      <c r="D270" s="157"/>
      <c r="E270" s="157"/>
      <c r="F270" s="157"/>
      <c r="G270" s="157"/>
      <c r="H270" s="157"/>
      <c r="I270" s="185"/>
      <c r="J270" s="185"/>
      <c r="K270" s="185"/>
      <c r="L270" s="160"/>
    </row>
    <row r="271" spans="1:12" s="161" customFormat="1">
      <c r="A271" s="197"/>
      <c r="B271" s="157"/>
      <c r="C271" s="157"/>
      <c r="D271" s="157"/>
      <c r="E271" s="157"/>
      <c r="F271" s="157"/>
      <c r="G271" s="157"/>
      <c r="H271" s="157"/>
      <c r="I271" s="185"/>
      <c r="J271" s="185"/>
      <c r="K271" s="185"/>
      <c r="L271" s="160"/>
    </row>
    <row r="272" spans="1:12" s="161" customFormat="1">
      <c r="A272" s="197"/>
      <c r="B272" s="157"/>
      <c r="C272" s="157"/>
      <c r="D272" s="157"/>
      <c r="E272" s="157"/>
      <c r="F272" s="157"/>
      <c r="G272" s="157"/>
      <c r="H272" s="157"/>
      <c r="I272" s="185"/>
      <c r="J272" s="185"/>
      <c r="K272" s="185"/>
      <c r="L272" s="160"/>
    </row>
    <row r="273" spans="1:12" s="161" customFormat="1">
      <c r="A273" s="197"/>
      <c r="B273" s="157"/>
      <c r="C273" s="157"/>
      <c r="D273" s="157"/>
      <c r="E273" s="157"/>
      <c r="F273" s="157"/>
      <c r="G273" s="157"/>
      <c r="H273" s="157"/>
      <c r="I273" s="185"/>
      <c r="J273" s="185"/>
      <c r="K273" s="185"/>
      <c r="L273" s="160"/>
    </row>
    <row r="274" spans="1:12" s="161" customFormat="1">
      <c r="A274" s="197"/>
      <c r="B274" s="157"/>
      <c r="C274" s="157"/>
      <c r="D274" s="157"/>
      <c r="E274" s="157"/>
      <c r="F274" s="157"/>
      <c r="G274" s="157"/>
      <c r="H274" s="157"/>
      <c r="I274" s="185"/>
      <c r="J274" s="185"/>
      <c r="K274" s="185"/>
      <c r="L274" s="160"/>
    </row>
    <row r="275" spans="1:12" s="161" customFormat="1">
      <c r="A275" s="197"/>
      <c r="B275" s="157"/>
      <c r="C275" s="157"/>
      <c r="D275" s="157"/>
      <c r="E275" s="157"/>
      <c r="F275" s="157"/>
      <c r="G275" s="157"/>
      <c r="H275" s="157"/>
      <c r="I275" s="185"/>
      <c r="J275" s="185"/>
      <c r="K275" s="185"/>
      <c r="L275" s="160"/>
    </row>
    <row r="276" spans="1:12" s="161" customFormat="1">
      <c r="A276" s="197"/>
      <c r="B276" s="157"/>
      <c r="C276" s="157"/>
      <c r="D276" s="157"/>
      <c r="E276" s="157"/>
      <c r="F276" s="157"/>
      <c r="G276" s="157"/>
      <c r="H276" s="157"/>
      <c r="I276" s="185"/>
      <c r="J276" s="185"/>
      <c r="K276" s="185"/>
      <c r="L276" s="160"/>
    </row>
    <row r="277" spans="1:12" s="161" customFormat="1">
      <c r="A277" s="197"/>
      <c r="B277" s="157"/>
      <c r="C277" s="157"/>
      <c r="D277" s="157"/>
      <c r="E277" s="157"/>
      <c r="F277" s="157"/>
      <c r="G277" s="157"/>
      <c r="H277" s="157"/>
      <c r="I277" s="185"/>
      <c r="J277" s="185"/>
      <c r="K277" s="185"/>
      <c r="L277" s="160"/>
    </row>
    <row r="278" spans="1:12" s="161" customFormat="1">
      <c r="A278" s="197"/>
      <c r="B278" s="157"/>
      <c r="C278" s="157"/>
      <c r="D278" s="157"/>
      <c r="E278" s="157"/>
      <c r="F278" s="157"/>
      <c r="G278" s="157"/>
      <c r="H278" s="157"/>
      <c r="I278" s="185"/>
      <c r="J278" s="185"/>
      <c r="K278" s="185"/>
      <c r="L278" s="160"/>
    </row>
    <row r="279" spans="1:12" s="161" customFormat="1">
      <c r="A279" s="197"/>
      <c r="B279" s="157"/>
      <c r="C279" s="157"/>
      <c r="D279" s="157"/>
      <c r="E279" s="157"/>
      <c r="F279" s="157"/>
      <c r="G279" s="157"/>
      <c r="H279" s="157"/>
      <c r="I279" s="185"/>
      <c r="J279" s="185"/>
      <c r="K279" s="185"/>
      <c r="L279" s="160"/>
    </row>
    <row r="280" spans="1:12" s="161" customFormat="1">
      <c r="A280" s="197"/>
      <c r="B280" s="157"/>
      <c r="C280" s="157"/>
      <c r="D280" s="157"/>
      <c r="E280" s="157"/>
      <c r="F280" s="157"/>
      <c r="G280" s="157"/>
      <c r="H280" s="157"/>
      <c r="I280" s="185"/>
      <c r="J280" s="185"/>
      <c r="K280" s="157"/>
      <c r="L280" s="160"/>
    </row>
    <row r="281" spans="1:12" s="161" customFormat="1">
      <c r="A281" s="197"/>
      <c r="B281" s="157"/>
      <c r="C281" s="157"/>
      <c r="D281" s="157"/>
      <c r="E281" s="157"/>
      <c r="F281" s="157"/>
      <c r="G281" s="157"/>
      <c r="H281" s="157"/>
      <c r="I281" s="185"/>
      <c r="J281" s="185"/>
      <c r="K281" s="157"/>
      <c r="L281" s="160"/>
    </row>
    <row r="282" spans="1:12" s="161" customFormat="1">
      <c r="A282" s="197"/>
      <c r="B282" s="157"/>
      <c r="C282" s="157"/>
      <c r="D282" s="157"/>
      <c r="E282" s="157"/>
      <c r="F282" s="157"/>
      <c r="G282" s="157"/>
      <c r="H282" s="157"/>
      <c r="I282" s="185"/>
      <c r="J282" s="185"/>
      <c r="K282" s="157"/>
      <c r="L282" s="160"/>
    </row>
    <row r="283" spans="1:12" s="161" customFormat="1">
      <c r="A283" s="197"/>
      <c r="B283" s="157"/>
      <c r="C283" s="157"/>
      <c r="D283" s="157"/>
      <c r="E283" s="157"/>
      <c r="F283" s="157"/>
      <c r="G283" s="157"/>
      <c r="H283" s="157"/>
      <c r="I283" s="185"/>
      <c r="J283" s="185"/>
      <c r="K283" s="157"/>
      <c r="L283" s="160"/>
    </row>
    <row r="284" spans="1:12" s="161" customFormat="1">
      <c r="A284" s="197"/>
      <c r="B284" s="157"/>
      <c r="C284" s="157"/>
      <c r="D284" s="157"/>
      <c r="E284" s="157"/>
      <c r="F284" s="157"/>
      <c r="G284" s="157"/>
      <c r="H284" s="157"/>
      <c r="I284" s="185"/>
      <c r="J284" s="185"/>
      <c r="K284" s="157"/>
      <c r="L284" s="160"/>
    </row>
    <row r="285" spans="1:12" s="161" customFormat="1">
      <c r="A285" s="197"/>
      <c r="B285" s="157"/>
      <c r="C285" s="157"/>
      <c r="D285" s="157"/>
      <c r="E285" s="157"/>
      <c r="F285" s="157"/>
      <c r="G285" s="157"/>
      <c r="H285" s="157"/>
      <c r="I285" s="185"/>
      <c r="J285" s="185"/>
      <c r="K285" s="157"/>
      <c r="L285" s="160"/>
    </row>
    <row r="286" spans="1:12" s="161" customFormat="1">
      <c r="A286" s="197"/>
      <c r="B286" s="157"/>
      <c r="C286" s="157"/>
      <c r="D286" s="157"/>
      <c r="E286" s="157"/>
      <c r="F286" s="157"/>
      <c r="G286" s="157"/>
      <c r="H286" s="157"/>
      <c r="I286" s="185"/>
      <c r="J286" s="185"/>
      <c r="K286" s="157"/>
      <c r="L286" s="160"/>
    </row>
    <row r="287" spans="1:12" s="161" customFormat="1">
      <c r="A287" s="197"/>
      <c r="B287" s="157"/>
      <c r="C287" s="157"/>
      <c r="D287" s="157"/>
      <c r="E287" s="157"/>
      <c r="F287" s="157"/>
      <c r="G287" s="157"/>
      <c r="H287" s="157"/>
      <c r="I287" s="185"/>
      <c r="J287" s="185"/>
      <c r="K287" s="157"/>
      <c r="L287" s="160"/>
    </row>
    <row r="288" spans="1:12" s="161" customFormat="1">
      <c r="A288" s="197"/>
      <c r="B288" s="157"/>
      <c r="C288" s="157"/>
      <c r="D288" s="157"/>
      <c r="E288" s="157"/>
      <c r="F288" s="157"/>
      <c r="G288" s="157"/>
      <c r="H288" s="157"/>
      <c r="I288" s="185"/>
      <c r="J288" s="185"/>
      <c r="K288" s="157"/>
      <c r="L288" s="160"/>
    </row>
    <row r="289" spans="1:12" s="161" customFormat="1">
      <c r="A289" s="197"/>
      <c r="B289" s="157"/>
      <c r="C289" s="157"/>
      <c r="D289" s="157"/>
      <c r="E289" s="157"/>
      <c r="F289" s="157"/>
      <c r="G289" s="157"/>
      <c r="H289" s="157"/>
      <c r="I289" s="185"/>
      <c r="J289" s="185"/>
      <c r="K289" s="157"/>
      <c r="L289" s="160"/>
    </row>
    <row r="290" spans="1:12" s="161" customFormat="1">
      <c r="A290" s="197"/>
      <c r="B290" s="157"/>
      <c r="C290" s="157"/>
      <c r="D290" s="157"/>
      <c r="E290" s="157"/>
      <c r="F290" s="157"/>
      <c r="G290" s="157"/>
      <c r="H290" s="157"/>
      <c r="I290" s="185"/>
      <c r="J290" s="185"/>
      <c r="K290" s="157"/>
      <c r="L290" s="160"/>
    </row>
    <row r="291" spans="1:12" s="161" customFormat="1">
      <c r="A291" s="165"/>
      <c r="B291" s="157"/>
      <c r="C291" s="157"/>
      <c r="D291" s="198"/>
      <c r="E291" s="157"/>
      <c r="F291" s="157"/>
      <c r="G291" s="157"/>
      <c r="H291" s="163"/>
      <c r="I291" s="157"/>
      <c r="J291" s="157"/>
      <c r="K291" s="157"/>
      <c r="L291" s="160"/>
    </row>
    <row r="292" spans="1:12" s="161" customFormat="1">
      <c r="A292" s="165"/>
      <c r="B292" s="157"/>
      <c r="C292" s="157"/>
      <c r="D292" s="198"/>
      <c r="E292" s="157"/>
      <c r="F292" s="157"/>
      <c r="G292" s="157"/>
      <c r="H292" s="163"/>
      <c r="I292" s="157"/>
      <c r="J292" s="157"/>
      <c r="K292" s="157"/>
      <c r="L292" s="160"/>
    </row>
    <row r="293" spans="1:12" s="161" customFormat="1">
      <c r="B293" s="157"/>
      <c r="C293" s="157"/>
      <c r="D293" s="157"/>
      <c r="E293" s="157"/>
      <c r="F293" s="157"/>
      <c r="G293" s="157"/>
      <c r="H293" s="163"/>
      <c r="I293" s="157"/>
      <c r="J293" s="157"/>
      <c r="K293" s="157"/>
      <c r="L293" s="160"/>
    </row>
    <row r="294" spans="1:12" s="161" customFormat="1">
      <c r="A294" s="199"/>
      <c r="B294" s="157"/>
      <c r="C294" s="157"/>
      <c r="D294" s="200"/>
      <c r="E294" s="157"/>
      <c r="F294" s="157"/>
      <c r="G294" s="157"/>
      <c r="H294" s="163"/>
      <c r="I294" s="157"/>
      <c r="J294" s="157"/>
      <c r="K294" s="157"/>
      <c r="L294" s="160"/>
    </row>
    <row r="295" spans="1:12" s="161" customFormat="1">
      <c r="A295" s="156"/>
      <c r="B295" s="157"/>
      <c r="C295" s="157"/>
      <c r="D295" s="158"/>
      <c r="E295" s="157"/>
      <c r="F295" s="158"/>
      <c r="G295" s="158"/>
      <c r="H295" s="158"/>
      <c r="I295" s="159"/>
      <c r="J295" s="159"/>
      <c r="K295" s="159"/>
      <c r="L295" s="160"/>
    </row>
    <row r="296" spans="1:12" s="161" customFormat="1">
      <c r="A296" s="156"/>
      <c r="B296" s="157"/>
      <c r="C296" s="157"/>
      <c r="D296" s="158"/>
      <c r="E296" s="157"/>
      <c r="F296" s="158"/>
      <c r="G296" s="158"/>
      <c r="H296" s="158"/>
      <c r="I296" s="159"/>
      <c r="J296" s="159"/>
      <c r="K296" s="159"/>
      <c r="L296" s="160"/>
    </row>
    <row r="297" spans="1:12" s="161" customFormat="1">
      <c r="A297" s="156"/>
      <c r="B297" s="157"/>
      <c r="C297" s="157"/>
      <c r="D297" s="158"/>
      <c r="E297" s="157"/>
      <c r="F297" s="158"/>
      <c r="G297" s="158"/>
      <c r="H297" s="158"/>
      <c r="I297" s="159"/>
      <c r="J297" s="159"/>
      <c r="K297" s="159"/>
      <c r="L297" s="160"/>
    </row>
    <row r="298" spans="1:12" s="161" customFormat="1">
      <c r="A298" s="156"/>
      <c r="B298" s="157"/>
      <c r="C298" s="157"/>
      <c r="D298" s="158"/>
      <c r="E298" s="157"/>
      <c r="F298" s="158"/>
      <c r="G298" s="158"/>
      <c r="H298" s="158"/>
      <c r="I298" s="159"/>
      <c r="J298" s="159"/>
      <c r="K298" s="159"/>
      <c r="L298" s="160"/>
    </row>
    <row r="299" spans="1:12" s="161" customFormat="1">
      <c r="A299" s="156"/>
      <c r="B299" s="157"/>
      <c r="C299" s="157"/>
      <c r="D299" s="158"/>
      <c r="E299" s="157"/>
      <c r="F299" s="158"/>
      <c r="G299" s="158"/>
      <c r="H299" s="158"/>
      <c r="I299" s="159"/>
      <c r="J299" s="159"/>
      <c r="K299" s="159"/>
      <c r="L299" s="160"/>
    </row>
    <row r="300" spans="1:12" s="161" customFormat="1">
      <c r="A300" s="156"/>
      <c r="B300" s="157"/>
      <c r="C300" s="157"/>
      <c r="D300" s="158"/>
      <c r="E300" s="157"/>
      <c r="F300" s="158"/>
      <c r="G300" s="158"/>
      <c r="H300" s="158"/>
      <c r="I300" s="159"/>
      <c r="J300" s="159"/>
      <c r="K300" s="159"/>
      <c r="L300" s="160"/>
    </row>
    <row r="301" spans="1:12" s="161" customFormat="1">
      <c r="A301" s="156"/>
      <c r="B301" s="157"/>
      <c r="C301" s="157"/>
      <c r="D301" s="158"/>
      <c r="E301" s="157"/>
      <c r="F301" s="158"/>
      <c r="G301" s="158"/>
      <c r="H301" s="158"/>
      <c r="I301" s="159"/>
      <c r="J301" s="159"/>
      <c r="K301" s="159"/>
      <c r="L301" s="160"/>
    </row>
    <row r="302" spans="1:12" s="161" customFormat="1">
      <c r="A302" s="156"/>
      <c r="B302" s="157"/>
      <c r="C302" s="157"/>
      <c r="D302" s="158"/>
      <c r="E302" s="157"/>
      <c r="F302" s="158"/>
      <c r="G302" s="158"/>
      <c r="H302" s="158"/>
      <c r="I302" s="159"/>
      <c r="J302" s="159"/>
      <c r="K302" s="159"/>
      <c r="L302" s="160"/>
    </row>
    <row r="303" spans="1:12" s="161" customFormat="1">
      <c r="A303" s="156"/>
      <c r="B303" s="157"/>
      <c r="C303" s="157"/>
      <c r="D303" s="158"/>
      <c r="E303" s="157"/>
      <c r="F303" s="158"/>
      <c r="G303" s="158"/>
      <c r="H303" s="158"/>
      <c r="I303" s="159"/>
      <c r="J303" s="159"/>
      <c r="K303" s="159"/>
      <c r="L303" s="160"/>
    </row>
    <row r="304" spans="1:12" s="161" customFormat="1">
      <c r="A304" s="156"/>
      <c r="B304" s="157"/>
      <c r="C304" s="157"/>
      <c r="D304" s="158"/>
      <c r="E304" s="157"/>
      <c r="F304" s="158"/>
      <c r="G304" s="158"/>
      <c r="H304" s="158"/>
      <c r="I304" s="159"/>
      <c r="J304" s="159"/>
      <c r="K304" s="159"/>
      <c r="L304" s="160"/>
    </row>
    <row r="305" spans="1:12" s="161" customFormat="1">
      <c r="A305" s="156"/>
      <c r="B305" s="157"/>
      <c r="C305" s="157"/>
      <c r="D305" s="184"/>
      <c r="E305" s="157"/>
      <c r="F305" s="158"/>
      <c r="G305" s="158"/>
      <c r="H305" s="158"/>
      <c r="I305" s="159"/>
      <c r="J305" s="159"/>
      <c r="K305" s="159"/>
      <c r="L305" s="160"/>
    </row>
    <row r="306" spans="1:12" s="161" customFormat="1">
      <c r="A306" s="156"/>
      <c r="B306" s="157"/>
      <c r="C306" s="157"/>
      <c r="D306" s="158"/>
      <c r="E306" s="157"/>
      <c r="F306" s="158"/>
      <c r="G306" s="158"/>
      <c r="H306" s="158"/>
      <c r="I306" s="159"/>
      <c r="J306" s="159"/>
      <c r="K306" s="159"/>
      <c r="L306" s="160"/>
    </row>
    <row r="307" spans="1:12" s="161" customFormat="1">
      <c r="A307" s="156"/>
      <c r="B307" s="157"/>
      <c r="C307" s="157"/>
      <c r="D307" s="184"/>
      <c r="E307" s="157"/>
      <c r="F307" s="158"/>
      <c r="G307" s="158"/>
      <c r="H307" s="158"/>
      <c r="I307" s="159"/>
      <c r="J307" s="159"/>
      <c r="K307" s="159"/>
      <c r="L307" s="160"/>
    </row>
    <row r="308" spans="1:12" s="161" customFormat="1" ht="18">
      <c r="A308" s="201"/>
      <c r="B308" s="157"/>
      <c r="C308" s="157"/>
      <c r="D308" s="202"/>
      <c r="E308" s="157"/>
      <c r="F308" s="157"/>
      <c r="G308" s="157"/>
      <c r="H308" s="163"/>
      <c r="I308" s="157"/>
      <c r="J308" s="157"/>
      <c r="K308" s="157"/>
      <c r="L308" s="160"/>
    </row>
    <row r="309" spans="1:12" s="161" customFormat="1" ht="18">
      <c r="A309" s="199"/>
      <c r="B309" s="157"/>
      <c r="C309" s="157"/>
      <c r="D309" s="202"/>
      <c r="E309" s="157"/>
      <c r="F309" s="157"/>
      <c r="G309" s="157"/>
      <c r="H309" s="163"/>
      <c r="I309" s="157"/>
      <c r="J309" s="157"/>
      <c r="K309" s="157"/>
      <c r="L309" s="160"/>
    </row>
    <row r="310" spans="1:12" s="161" customFormat="1">
      <c r="A310" s="156"/>
      <c r="B310" s="157"/>
      <c r="C310" s="157"/>
      <c r="D310" s="184"/>
      <c r="E310" s="157"/>
      <c r="F310" s="158"/>
      <c r="G310" s="158"/>
      <c r="H310" s="158"/>
      <c r="I310" s="159"/>
      <c r="J310" s="159"/>
      <c r="K310" s="159"/>
      <c r="L310" s="160"/>
    </row>
    <row r="311" spans="1:12" s="161" customFormat="1">
      <c r="A311" s="156"/>
      <c r="B311" s="157"/>
      <c r="C311" s="157"/>
      <c r="D311" s="184"/>
      <c r="E311" s="157"/>
      <c r="F311" s="158"/>
      <c r="G311" s="158"/>
      <c r="H311" s="158"/>
      <c r="I311" s="159"/>
      <c r="J311" s="159"/>
      <c r="K311" s="159"/>
      <c r="L311" s="160"/>
    </row>
    <row r="312" spans="1:12" s="161" customFormat="1">
      <c r="A312" s="156"/>
      <c r="B312" s="157"/>
      <c r="C312" s="157"/>
      <c r="D312" s="184"/>
      <c r="E312" s="157"/>
      <c r="F312" s="158"/>
      <c r="G312" s="158"/>
      <c r="H312" s="158"/>
      <c r="I312" s="159"/>
      <c r="J312" s="159"/>
      <c r="K312" s="159"/>
      <c r="L312" s="160"/>
    </row>
    <row r="313" spans="1:12" s="161" customFormat="1">
      <c r="A313" s="156"/>
      <c r="B313" s="157"/>
      <c r="C313" s="157"/>
      <c r="D313" s="184"/>
      <c r="E313" s="157"/>
      <c r="F313" s="158"/>
      <c r="G313" s="158"/>
      <c r="H313" s="158"/>
      <c r="I313" s="159"/>
      <c r="J313" s="159"/>
      <c r="K313" s="159"/>
      <c r="L313" s="160"/>
    </row>
    <row r="314" spans="1:12" s="161" customFormat="1" ht="18">
      <c r="A314" s="199"/>
      <c r="B314" s="157"/>
      <c r="C314" s="157"/>
      <c r="D314" s="202"/>
      <c r="E314" s="157"/>
      <c r="F314" s="203"/>
      <c r="G314" s="203"/>
      <c r="H314" s="203"/>
      <c r="I314" s="204"/>
      <c r="J314" s="204"/>
      <c r="K314" s="204"/>
      <c r="L314" s="160"/>
    </row>
    <row r="315" spans="1:12" s="161" customFormat="1">
      <c r="A315" s="156"/>
      <c r="B315" s="157"/>
      <c r="C315" s="157"/>
      <c r="D315" s="184"/>
      <c r="E315" s="157"/>
      <c r="F315" s="158"/>
      <c r="G315" s="158"/>
      <c r="H315" s="158"/>
      <c r="I315" s="159"/>
      <c r="J315" s="159"/>
      <c r="K315" s="159"/>
      <c r="L315" s="160"/>
    </row>
    <row r="316" spans="1:12" s="161" customFormat="1">
      <c r="A316" s="156"/>
      <c r="B316" s="157"/>
      <c r="C316" s="157"/>
      <c r="D316" s="158"/>
      <c r="E316" s="157"/>
      <c r="F316" s="158"/>
      <c r="G316" s="158"/>
      <c r="H316" s="158"/>
      <c r="I316" s="159"/>
      <c r="J316" s="159"/>
      <c r="K316" s="159"/>
      <c r="L316" s="160"/>
    </row>
    <row r="317" spans="1:12" s="161" customFormat="1">
      <c r="A317" s="156"/>
      <c r="B317" s="157"/>
      <c r="C317" s="157"/>
      <c r="D317" s="158"/>
      <c r="E317" s="157"/>
      <c r="F317" s="158"/>
      <c r="G317" s="158"/>
      <c r="H317" s="158"/>
      <c r="I317" s="159"/>
      <c r="J317" s="159"/>
      <c r="K317" s="159"/>
      <c r="L317" s="160"/>
    </row>
    <row r="318" spans="1:12" s="161" customFormat="1">
      <c r="A318" s="165"/>
      <c r="B318" s="157"/>
      <c r="C318" s="157"/>
      <c r="D318" s="198"/>
      <c r="E318" s="157"/>
      <c r="F318" s="157"/>
      <c r="G318" s="157"/>
      <c r="H318" s="163"/>
      <c r="I318" s="157"/>
      <c r="J318" s="157"/>
      <c r="K318" s="157"/>
      <c r="L318" s="160"/>
    </row>
    <row r="319" spans="1:12" s="161" customFormat="1">
      <c r="A319" s="165"/>
      <c r="B319" s="157"/>
      <c r="C319" s="157"/>
      <c r="D319" s="198"/>
      <c r="E319" s="157"/>
      <c r="F319" s="157"/>
      <c r="G319" s="157"/>
      <c r="H319" s="163"/>
      <c r="I319" s="157"/>
      <c r="J319" s="157"/>
      <c r="K319" s="157"/>
      <c r="L319" s="160"/>
    </row>
    <row r="320" spans="1:12" s="161" customFormat="1">
      <c r="A320" s="165"/>
      <c r="B320" s="157"/>
      <c r="C320" s="157"/>
      <c r="D320" s="198"/>
      <c r="E320" s="157"/>
      <c r="F320" s="157"/>
      <c r="G320" s="157"/>
      <c r="H320" s="163"/>
      <c r="I320" s="157"/>
      <c r="J320" s="157"/>
      <c r="K320" s="157"/>
      <c r="L320" s="160"/>
    </row>
    <row r="321" spans="1:12" s="161" customFormat="1">
      <c r="A321" s="165"/>
      <c r="B321" s="157"/>
      <c r="C321" s="157"/>
      <c r="D321" s="198"/>
      <c r="E321" s="157"/>
      <c r="F321" s="157"/>
      <c r="G321" s="157"/>
      <c r="H321" s="163"/>
      <c r="I321" s="157"/>
      <c r="J321" s="157"/>
      <c r="K321" s="157"/>
      <c r="L321" s="160"/>
    </row>
    <row r="322" spans="1:12" s="161" customFormat="1">
      <c r="A322" s="162"/>
      <c r="B322" s="157"/>
      <c r="C322" s="157"/>
      <c r="D322" s="198"/>
      <c r="E322" s="157"/>
      <c r="F322" s="157"/>
      <c r="G322" s="157"/>
      <c r="H322" s="163"/>
      <c r="I322" s="157"/>
      <c r="J322" s="157"/>
      <c r="K322" s="157"/>
      <c r="L322" s="160"/>
    </row>
    <row r="323" spans="1:12" s="161" customFormat="1">
      <c r="A323" s="156"/>
      <c r="B323" s="157"/>
      <c r="C323" s="157"/>
      <c r="D323" s="158"/>
      <c r="E323" s="157"/>
      <c r="F323" s="158"/>
      <c r="G323" s="158"/>
      <c r="H323" s="157"/>
      <c r="I323" s="185"/>
      <c r="J323" s="185"/>
      <c r="K323" s="159"/>
      <c r="L323" s="160"/>
    </row>
    <row r="324" spans="1:12" s="161" customFormat="1">
      <c r="B324" s="157"/>
      <c r="C324" s="157"/>
      <c r="D324" s="157"/>
      <c r="E324" s="157"/>
      <c r="F324" s="157"/>
      <c r="G324" s="157"/>
      <c r="H324" s="157"/>
      <c r="I324" s="185"/>
      <c r="J324" s="185"/>
      <c r="K324" s="185"/>
      <c r="L324" s="160"/>
    </row>
    <row r="325" spans="1:12" s="161" customFormat="1">
      <c r="B325" s="157"/>
      <c r="C325" s="157"/>
      <c r="D325" s="157"/>
      <c r="E325" s="157"/>
      <c r="F325" s="157"/>
      <c r="G325" s="157"/>
      <c r="H325" s="157"/>
      <c r="I325" s="185"/>
      <c r="J325" s="185"/>
      <c r="K325" s="185"/>
      <c r="L325" s="160"/>
    </row>
    <row r="326" spans="1:12" s="161" customFormat="1">
      <c r="B326" s="157"/>
      <c r="C326" s="157"/>
      <c r="D326" s="157"/>
      <c r="E326" s="157"/>
      <c r="F326" s="157"/>
      <c r="G326" s="157"/>
      <c r="H326" s="157"/>
      <c r="I326" s="185"/>
      <c r="J326" s="185"/>
      <c r="K326" s="185"/>
      <c r="L326" s="160"/>
    </row>
    <row r="327" spans="1:12" s="161" customFormat="1">
      <c r="B327" s="157"/>
      <c r="C327" s="157"/>
      <c r="D327" s="157"/>
      <c r="E327" s="157"/>
      <c r="F327" s="157"/>
      <c r="G327" s="157"/>
      <c r="H327" s="157"/>
      <c r="I327" s="185"/>
      <c r="J327" s="185"/>
      <c r="K327" s="185"/>
      <c r="L327" s="160"/>
    </row>
    <row r="328" spans="1:12" s="161" customFormat="1">
      <c r="B328" s="157"/>
      <c r="C328" s="157"/>
      <c r="D328" s="157"/>
      <c r="E328" s="157"/>
      <c r="F328" s="157"/>
      <c r="G328" s="157"/>
      <c r="H328" s="157"/>
      <c r="I328" s="185"/>
      <c r="J328" s="185"/>
      <c r="K328" s="185"/>
      <c r="L328" s="160"/>
    </row>
    <row r="329" spans="1:12" s="161" customFormat="1">
      <c r="A329" s="165"/>
      <c r="B329" s="157"/>
      <c r="C329" s="157"/>
      <c r="D329" s="198"/>
      <c r="E329" s="157"/>
      <c r="F329" s="157"/>
      <c r="G329" s="157"/>
      <c r="H329" s="163"/>
      <c r="I329" s="157"/>
      <c r="J329" s="157"/>
      <c r="K329" s="157"/>
      <c r="L329" s="160"/>
    </row>
    <row r="330" spans="1:12" s="161" customFormat="1">
      <c r="A330" s="165"/>
      <c r="B330" s="157"/>
      <c r="C330" s="157"/>
      <c r="D330" s="198"/>
      <c r="E330" s="157"/>
      <c r="F330" s="157"/>
      <c r="G330" s="157"/>
      <c r="H330" s="163"/>
      <c r="I330" s="157"/>
      <c r="J330" s="157"/>
      <c r="K330" s="157"/>
      <c r="L330" s="160"/>
    </row>
    <row r="331" spans="1:12" s="161" customFormat="1">
      <c r="A331" s="162"/>
      <c r="B331" s="157"/>
      <c r="C331" s="157"/>
      <c r="D331" s="158"/>
      <c r="E331" s="157"/>
      <c r="F331" s="157"/>
      <c r="G331" s="157"/>
      <c r="H331" s="163"/>
      <c r="I331" s="157"/>
      <c r="J331" s="157"/>
      <c r="K331" s="157"/>
      <c r="L331" s="160"/>
    </row>
    <row r="332" spans="1:12" s="161" customFormat="1">
      <c r="A332" s="156"/>
      <c r="B332" s="157"/>
      <c r="C332" s="157"/>
      <c r="D332" s="158"/>
      <c r="E332" s="157"/>
      <c r="F332" s="158"/>
      <c r="G332" s="158"/>
      <c r="H332" s="158"/>
      <c r="I332" s="159"/>
      <c r="J332" s="159"/>
      <c r="K332" s="159"/>
      <c r="L332" s="160"/>
    </row>
    <row r="333" spans="1:12" s="161" customFormat="1">
      <c r="A333" s="156"/>
      <c r="B333" s="157"/>
      <c r="C333" s="157"/>
      <c r="D333" s="158"/>
      <c r="E333" s="157"/>
      <c r="F333" s="158"/>
      <c r="G333" s="158"/>
      <c r="H333" s="158"/>
      <c r="I333" s="159"/>
      <c r="J333" s="159"/>
      <c r="K333" s="159"/>
      <c r="L333" s="160"/>
    </row>
    <row r="334" spans="1:12" s="161" customFormat="1">
      <c r="A334" s="156"/>
      <c r="B334" s="157"/>
      <c r="C334" s="157"/>
      <c r="D334" s="158"/>
      <c r="E334" s="157"/>
      <c r="F334" s="158"/>
      <c r="G334" s="158"/>
      <c r="H334" s="158"/>
      <c r="I334" s="159"/>
      <c r="J334" s="159"/>
      <c r="K334" s="159"/>
      <c r="L334" s="160"/>
    </row>
    <row r="335" spans="1:12" s="161" customFormat="1">
      <c r="A335" s="156"/>
      <c r="B335" s="157"/>
      <c r="C335" s="157"/>
      <c r="D335" s="158"/>
      <c r="E335" s="157"/>
      <c r="F335" s="158"/>
      <c r="G335" s="158"/>
      <c r="H335" s="158"/>
      <c r="I335" s="159"/>
      <c r="J335" s="159"/>
      <c r="K335" s="159"/>
      <c r="L335" s="160"/>
    </row>
    <row r="336" spans="1:12" s="161" customFormat="1">
      <c r="A336" s="156"/>
      <c r="B336" s="157"/>
      <c r="C336" s="157"/>
      <c r="D336" s="158"/>
      <c r="E336" s="157"/>
      <c r="F336" s="158"/>
      <c r="G336" s="158"/>
      <c r="H336" s="158"/>
      <c r="I336" s="159"/>
      <c r="J336" s="159"/>
      <c r="K336" s="159"/>
      <c r="L336" s="160"/>
    </row>
    <row r="337" spans="1:12" s="161" customFormat="1">
      <c r="A337" s="156"/>
      <c r="B337" s="157"/>
      <c r="C337" s="157"/>
      <c r="D337" s="158"/>
      <c r="E337" s="157"/>
      <c r="F337" s="158"/>
      <c r="G337" s="158"/>
      <c r="H337" s="158"/>
      <c r="I337" s="159"/>
      <c r="J337" s="159"/>
      <c r="K337" s="159"/>
      <c r="L337" s="160"/>
    </row>
    <row r="338" spans="1:12" s="161" customFormat="1">
      <c r="A338" s="156"/>
      <c r="B338" s="157"/>
      <c r="C338" s="157"/>
      <c r="D338" s="158"/>
      <c r="E338" s="157"/>
      <c r="F338" s="158"/>
      <c r="G338" s="158"/>
      <c r="H338" s="158"/>
      <c r="I338" s="159"/>
      <c r="J338" s="159"/>
      <c r="K338" s="159"/>
      <c r="L338" s="160"/>
    </row>
    <row r="339" spans="1:12" s="161" customFormat="1">
      <c r="A339" s="165"/>
      <c r="B339" s="157"/>
      <c r="C339" s="157"/>
      <c r="D339" s="198"/>
      <c r="E339" s="157"/>
      <c r="F339" s="157"/>
      <c r="G339" s="157"/>
      <c r="H339" s="163"/>
      <c r="I339" s="157"/>
      <c r="J339" s="157"/>
      <c r="K339" s="157"/>
      <c r="L339" s="160"/>
    </row>
    <row r="340" spans="1:12" s="161" customFormat="1">
      <c r="A340" s="165"/>
      <c r="B340" s="157"/>
      <c r="C340" s="157"/>
      <c r="D340" s="198"/>
      <c r="E340" s="157"/>
      <c r="F340" s="157"/>
      <c r="G340" s="157"/>
      <c r="H340" s="163"/>
      <c r="I340" s="157"/>
      <c r="J340" s="157"/>
      <c r="K340" s="157"/>
      <c r="L340" s="160"/>
    </row>
    <row r="341" spans="1:12" s="161" customFormat="1">
      <c r="A341" s="162"/>
      <c r="B341" s="157"/>
      <c r="C341" s="157"/>
      <c r="D341" s="198"/>
      <c r="E341" s="157"/>
      <c r="F341" s="157"/>
      <c r="G341" s="157"/>
      <c r="H341" s="163"/>
      <c r="I341" s="157"/>
      <c r="J341" s="157"/>
      <c r="K341" s="157"/>
      <c r="L341" s="160"/>
    </row>
    <row r="342" spans="1:12" s="161" customFormat="1">
      <c r="B342" s="157"/>
      <c r="C342" s="157"/>
      <c r="D342" s="157"/>
      <c r="E342" s="157"/>
      <c r="F342" s="205"/>
      <c r="G342" s="205"/>
      <c r="H342" s="205"/>
      <c r="I342" s="185"/>
      <c r="J342" s="185"/>
      <c r="K342" s="185"/>
      <c r="L342" s="160"/>
    </row>
    <row r="343" spans="1:12" s="161" customFormat="1">
      <c r="B343" s="157"/>
      <c r="C343" s="157"/>
      <c r="D343" s="157"/>
      <c r="E343" s="157"/>
      <c r="F343" s="205"/>
      <c r="G343" s="205"/>
      <c r="H343" s="205"/>
      <c r="I343" s="185"/>
      <c r="J343" s="185"/>
      <c r="K343" s="185"/>
      <c r="L343" s="160"/>
    </row>
    <row r="344" spans="1:12" s="161" customFormat="1">
      <c r="B344" s="157"/>
      <c r="C344" s="157"/>
      <c r="D344" s="157"/>
      <c r="E344" s="157"/>
      <c r="F344" s="205"/>
      <c r="G344" s="205"/>
      <c r="H344" s="205"/>
      <c r="I344" s="185"/>
      <c r="J344" s="185"/>
      <c r="K344" s="185"/>
      <c r="L344" s="160"/>
    </row>
    <row r="345" spans="1:12" s="161" customFormat="1">
      <c r="B345" s="157"/>
      <c r="C345" s="157"/>
      <c r="D345" s="157"/>
      <c r="E345" s="157"/>
      <c r="F345" s="205"/>
      <c r="G345" s="205"/>
      <c r="H345" s="205"/>
      <c r="I345" s="185"/>
      <c r="J345" s="185"/>
      <c r="K345" s="185"/>
      <c r="L345" s="160"/>
    </row>
    <row r="346" spans="1:12" s="161" customFormat="1">
      <c r="B346" s="157"/>
      <c r="C346" s="157"/>
      <c r="D346" s="157"/>
      <c r="E346" s="157"/>
      <c r="F346" s="205"/>
      <c r="G346" s="205"/>
      <c r="H346" s="205"/>
      <c r="I346" s="185"/>
      <c r="J346" s="185"/>
      <c r="K346" s="185"/>
      <c r="L346" s="160"/>
    </row>
    <row r="347" spans="1:12" s="161" customFormat="1">
      <c r="B347" s="157"/>
      <c r="C347" s="157"/>
      <c r="D347" s="157"/>
      <c r="E347" s="157"/>
      <c r="F347" s="205"/>
      <c r="G347" s="205"/>
      <c r="H347" s="205"/>
      <c r="I347" s="185"/>
      <c r="J347" s="185"/>
      <c r="K347" s="185"/>
      <c r="L347" s="160"/>
    </row>
    <row r="348" spans="1:12" s="161" customFormat="1">
      <c r="B348" s="157"/>
      <c r="C348" s="157"/>
      <c r="D348" s="157"/>
      <c r="E348" s="157"/>
      <c r="F348" s="205"/>
      <c r="G348" s="205"/>
      <c r="H348" s="205"/>
      <c r="I348" s="185"/>
      <c r="J348" s="185"/>
      <c r="K348" s="185"/>
      <c r="L348" s="160"/>
    </row>
    <row r="349" spans="1:12" s="161" customFormat="1">
      <c r="A349" s="156"/>
      <c r="B349" s="157"/>
      <c r="C349" s="157"/>
      <c r="D349" s="158"/>
      <c r="E349" s="157"/>
      <c r="F349" s="186"/>
      <c r="G349" s="186"/>
      <c r="H349" s="186"/>
      <c r="I349" s="159"/>
      <c r="J349" s="159"/>
      <c r="K349" s="159"/>
      <c r="L349" s="160"/>
    </row>
    <row r="350" spans="1:12" s="161" customFormat="1">
      <c r="B350" s="157"/>
      <c r="C350" s="157"/>
      <c r="D350" s="157"/>
      <c r="E350" s="157"/>
      <c r="F350" s="157"/>
      <c r="G350" s="157"/>
      <c r="H350" s="163"/>
      <c r="I350" s="157"/>
      <c r="J350" s="157"/>
      <c r="K350" s="157"/>
      <c r="L350" s="160"/>
    </row>
    <row r="351" spans="1:12" s="161" customFormat="1">
      <c r="A351" s="165"/>
      <c r="B351" s="157"/>
      <c r="C351" s="157"/>
      <c r="D351" s="198"/>
      <c r="E351" s="157"/>
      <c r="F351" s="157"/>
      <c r="G351" s="157"/>
      <c r="H351" s="163"/>
      <c r="I351" s="157"/>
      <c r="J351" s="157"/>
      <c r="K351" s="157"/>
      <c r="L351" s="160"/>
    </row>
    <row r="352" spans="1:12" s="161" customFormat="1">
      <c r="A352" s="165"/>
      <c r="B352" s="157"/>
      <c r="C352" s="157"/>
      <c r="D352" s="198"/>
      <c r="E352" s="157"/>
      <c r="F352" s="157"/>
      <c r="G352" s="157"/>
      <c r="H352" s="163"/>
      <c r="I352" s="157"/>
      <c r="J352" s="157"/>
      <c r="K352" s="157"/>
      <c r="L352" s="160"/>
    </row>
    <row r="353" spans="1:12" s="161" customFormat="1">
      <c r="A353" s="165"/>
      <c r="B353" s="157"/>
      <c r="C353" s="157"/>
      <c r="D353" s="198"/>
      <c r="E353" s="157"/>
      <c r="F353" s="157"/>
      <c r="G353" s="157"/>
      <c r="H353" s="163"/>
      <c r="I353" s="157"/>
      <c r="J353" s="157"/>
      <c r="K353" s="157"/>
      <c r="L353" s="160"/>
    </row>
    <row r="354" spans="1:12" s="161" customFormat="1">
      <c r="A354" s="162"/>
      <c r="B354" s="157"/>
      <c r="C354" s="157"/>
      <c r="D354" s="198"/>
      <c r="E354" s="157"/>
      <c r="F354" s="157"/>
      <c r="G354" s="157"/>
      <c r="H354" s="163"/>
      <c r="I354" s="157"/>
      <c r="J354" s="157"/>
      <c r="K354" s="157"/>
      <c r="L354" s="160"/>
    </row>
    <row r="355" spans="1:12" s="161" customFormat="1">
      <c r="A355" s="156"/>
      <c r="B355" s="157"/>
      <c r="C355" s="157"/>
      <c r="D355" s="158"/>
      <c r="E355" s="157"/>
      <c r="F355" s="158"/>
      <c r="G355" s="158"/>
      <c r="H355" s="157"/>
      <c r="I355" s="185"/>
      <c r="J355" s="185"/>
      <c r="K355" s="185"/>
      <c r="L355" s="160"/>
    </row>
    <row r="356" spans="1:12" s="161" customFormat="1">
      <c r="A356" s="156"/>
      <c r="B356" s="157"/>
      <c r="C356" s="157"/>
      <c r="D356" s="158"/>
      <c r="E356" s="157"/>
      <c r="F356" s="158"/>
      <c r="G356" s="158"/>
      <c r="H356" s="157"/>
      <c r="I356" s="185"/>
      <c r="J356" s="185"/>
      <c r="K356" s="185"/>
      <c r="L356" s="160"/>
    </row>
    <row r="357" spans="1:12" s="161" customFormat="1">
      <c r="A357" s="156"/>
      <c r="B357" s="157"/>
      <c r="C357" s="157"/>
      <c r="D357" s="158"/>
      <c r="E357" s="157"/>
      <c r="F357" s="158"/>
      <c r="G357" s="158"/>
      <c r="H357" s="157"/>
      <c r="I357" s="185"/>
      <c r="J357" s="185"/>
      <c r="K357" s="185"/>
      <c r="L357" s="160"/>
    </row>
    <row r="358" spans="1:12" s="161" customFormat="1">
      <c r="A358" s="156"/>
      <c r="B358" s="157"/>
      <c r="C358" s="157"/>
      <c r="D358" s="158"/>
      <c r="E358" s="157"/>
      <c r="F358" s="158"/>
      <c r="G358" s="158"/>
      <c r="H358" s="157"/>
      <c r="I358" s="185"/>
      <c r="J358" s="185"/>
      <c r="K358" s="185"/>
      <c r="L358" s="160"/>
    </row>
    <row r="359" spans="1:12" s="161" customFormat="1">
      <c r="A359" s="156"/>
      <c r="B359" s="157"/>
      <c r="C359" s="157"/>
      <c r="D359" s="158"/>
      <c r="E359" s="157"/>
      <c r="F359" s="158"/>
      <c r="G359" s="158"/>
      <c r="H359" s="157"/>
      <c r="I359" s="185"/>
      <c r="J359" s="185"/>
      <c r="K359" s="185"/>
      <c r="L359" s="160"/>
    </row>
    <row r="360" spans="1:12" s="161" customFormat="1">
      <c r="A360" s="156"/>
      <c r="B360" s="157"/>
      <c r="C360" s="157"/>
      <c r="D360" s="158"/>
      <c r="E360" s="157"/>
      <c r="F360" s="158"/>
      <c r="G360" s="158"/>
      <c r="H360" s="157"/>
      <c r="I360" s="185"/>
      <c r="J360" s="185"/>
      <c r="K360" s="185"/>
      <c r="L360" s="160"/>
    </row>
    <row r="361" spans="1:12" s="161" customFormat="1">
      <c r="B361" s="157"/>
      <c r="C361" s="157"/>
      <c r="D361" s="157"/>
      <c r="E361" s="157"/>
      <c r="F361" s="157"/>
      <c r="G361" s="157"/>
      <c r="H361" s="163"/>
      <c r="I361" s="157"/>
      <c r="J361" s="157"/>
      <c r="K361" s="157"/>
      <c r="L361" s="160"/>
    </row>
    <row r="362" spans="1:12" s="161" customFormat="1">
      <c r="A362" s="165"/>
      <c r="B362" s="157"/>
      <c r="C362" s="157"/>
      <c r="D362" s="198"/>
      <c r="E362" s="157"/>
      <c r="F362" s="157"/>
      <c r="G362" s="157"/>
      <c r="H362" s="163"/>
      <c r="I362" s="157"/>
      <c r="J362" s="157"/>
      <c r="K362" s="157"/>
      <c r="L362" s="160"/>
    </row>
    <row r="363" spans="1:12" s="161" customFormat="1">
      <c r="A363" s="162"/>
      <c r="B363" s="157"/>
      <c r="C363" s="157"/>
      <c r="D363" s="158"/>
      <c r="E363" s="157"/>
      <c r="F363" s="157"/>
      <c r="G363" s="157"/>
      <c r="H363" s="163"/>
      <c r="I363" s="157"/>
      <c r="J363" s="157"/>
      <c r="K363" s="157"/>
      <c r="L363" s="160"/>
    </row>
    <row r="364" spans="1:12" s="161" customFormat="1">
      <c r="A364" s="156"/>
      <c r="B364" s="157"/>
      <c r="C364" s="157"/>
      <c r="D364" s="158"/>
      <c r="E364" s="157"/>
      <c r="F364" s="158"/>
      <c r="G364" s="158"/>
      <c r="H364" s="158"/>
      <c r="I364" s="159"/>
      <c r="J364" s="159"/>
      <c r="K364" s="159"/>
      <c r="L364" s="160"/>
    </row>
    <row r="365" spans="1:12" s="161" customFormat="1">
      <c r="A365" s="156"/>
      <c r="B365" s="157"/>
      <c r="C365" s="157"/>
      <c r="D365" s="158"/>
      <c r="E365" s="157"/>
      <c r="F365" s="158"/>
      <c r="G365" s="158"/>
      <c r="H365" s="158"/>
      <c r="I365" s="159"/>
      <c r="J365" s="159"/>
      <c r="K365" s="159"/>
      <c r="L365" s="160"/>
    </row>
    <row r="366" spans="1:12" s="161" customFormat="1">
      <c r="A366" s="156"/>
      <c r="B366" s="157"/>
      <c r="C366" s="157"/>
      <c r="D366" s="158"/>
      <c r="E366" s="157"/>
      <c r="F366" s="158"/>
      <c r="G366" s="158"/>
      <c r="H366" s="158"/>
      <c r="I366" s="159"/>
      <c r="J366" s="159"/>
      <c r="K366" s="159"/>
      <c r="L366" s="160"/>
    </row>
    <row r="367" spans="1:12" s="161" customFormat="1">
      <c r="A367" s="156"/>
      <c r="B367" s="157"/>
      <c r="C367" s="157"/>
      <c r="D367" s="158"/>
      <c r="E367" s="157"/>
      <c r="F367" s="158"/>
      <c r="G367" s="158"/>
      <c r="H367" s="158"/>
      <c r="I367" s="159"/>
      <c r="J367" s="159"/>
      <c r="K367" s="159"/>
      <c r="L367" s="160"/>
    </row>
    <row r="368" spans="1:12" s="161" customFormat="1">
      <c r="A368" s="156"/>
      <c r="B368" s="157"/>
      <c r="C368" s="157"/>
      <c r="D368" s="158"/>
      <c r="E368" s="157"/>
      <c r="F368" s="158"/>
      <c r="G368" s="158"/>
      <c r="H368" s="158"/>
      <c r="I368" s="159"/>
      <c r="J368" s="159"/>
      <c r="K368" s="159"/>
      <c r="L368" s="160"/>
    </row>
    <row r="369" spans="1:12" s="161" customFormat="1">
      <c r="A369" s="156"/>
      <c r="B369" s="157"/>
      <c r="C369" s="157"/>
      <c r="D369" s="158"/>
      <c r="E369" s="157"/>
      <c r="F369" s="158"/>
      <c r="G369" s="158"/>
      <c r="H369" s="158"/>
      <c r="I369" s="159"/>
      <c r="J369" s="159"/>
      <c r="K369" s="159"/>
      <c r="L369" s="160"/>
    </row>
    <row r="370" spans="1:12" s="161" customFormat="1">
      <c r="A370" s="156"/>
      <c r="B370" s="157"/>
      <c r="C370" s="157"/>
      <c r="D370" s="158"/>
      <c r="E370" s="157"/>
      <c r="F370" s="158"/>
      <c r="G370" s="158"/>
      <c r="H370" s="158"/>
      <c r="I370" s="159"/>
      <c r="J370" s="159"/>
      <c r="K370" s="159"/>
      <c r="L370" s="160"/>
    </row>
    <row r="371" spans="1:12" s="161" customFormat="1">
      <c r="A371" s="156"/>
      <c r="B371" s="157"/>
      <c r="C371" s="157"/>
      <c r="D371" s="158"/>
      <c r="E371" s="157"/>
      <c r="F371" s="158"/>
      <c r="G371" s="158"/>
      <c r="H371" s="158"/>
      <c r="I371" s="159"/>
      <c r="J371" s="159"/>
      <c r="K371" s="159"/>
      <c r="L371" s="160"/>
    </row>
    <row r="372" spans="1:12" s="161" customFormat="1">
      <c r="A372" s="156"/>
      <c r="B372" s="157"/>
      <c r="C372" s="157"/>
      <c r="D372" s="158"/>
      <c r="E372" s="157"/>
      <c r="F372" s="158"/>
      <c r="G372" s="158"/>
      <c r="H372" s="158"/>
      <c r="I372" s="159"/>
      <c r="J372" s="159"/>
      <c r="K372" s="159"/>
      <c r="L372" s="160"/>
    </row>
    <row r="373" spans="1:12" s="161" customFormat="1">
      <c r="A373" s="156"/>
      <c r="B373" s="157"/>
      <c r="C373" s="157"/>
      <c r="D373" s="158"/>
      <c r="E373" s="157"/>
      <c r="F373" s="158"/>
      <c r="G373" s="158"/>
      <c r="H373" s="158"/>
      <c r="I373" s="159"/>
      <c r="J373" s="159"/>
      <c r="K373" s="159"/>
      <c r="L373" s="160"/>
    </row>
    <row r="374" spans="1:12" s="161" customFormat="1">
      <c r="A374" s="156"/>
      <c r="B374" s="157"/>
      <c r="C374" s="157"/>
      <c r="D374" s="158"/>
      <c r="E374" s="157"/>
      <c r="F374" s="158"/>
      <c r="G374" s="158"/>
      <c r="H374" s="158"/>
      <c r="I374" s="159"/>
      <c r="J374" s="159"/>
      <c r="K374" s="159"/>
      <c r="L374" s="160"/>
    </row>
    <row r="375" spans="1:12" s="161" customFormat="1">
      <c r="A375" s="165"/>
      <c r="B375" s="157"/>
      <c r="C375" s="157"/>
      <c r="D375" s="198"/>
      <c r="E375" s="157"/>
      <c r="F375" s="157"/>
      <c r="G375" s="157"/>
      <c r="H375" s="163"/>
      <c r="I375" s="157"/>
      <c r="J375" s="157"/>
      <c r="K375" s="157"/>
      <c r="L375" s="160"/>
    </row>
    <row r="376" spans="1:12" s="161" customFormat="1">
      <c r="A376" s="165"/>
      <c r="B376" s="157"/>
      <c r="C376" s="157"/>
      <c r="D376" s="198"/>
      <c r="E376" s="157"/>
      <c r="F376" s="157"/>
      <c r="G376" s="157"/>
      <c r="H376" s="163"/>
      <c r="I376" s="157"/>
      <c r="J376" s="157"/>
      <c r="K376" s="157"/>
      <c r="L376" s="160"/>
    </row>
    <row r="377" spans="1:12" s="161" customFormat="1">
      <c r="A377" s="162"/>
      <c r="B377" s="157"/>
      <c r="C377" s="157"/>
      <c r="D377" s="158"/>
      <c r="E377" s="157"/>
      <c r="F377" s="157"/>
      <c r="G377" s="157"/>
      <c r="H377" s="163"/>
      <c r="I377" s="157"/>
      <c r="J377" s="157"/>
      <c r="K377" s="157"/>
      <c r="L377" s="160"/>
    </row>
    <row r="378" spans="1:12" s="161" customFormat="1">
      <c r="A378" s="156"/>
      <c r="B378" s="157"/>
      <c r="C378" s="157"/>
      <c r="D378" s="158"/>
      <c r="E378" s="157"/>
      <c r="F378" s="186"/>
      <c r="G378" s="186"/>
      <c r="H378" s="158"/>
      <c r="I378" s="159"/>
      <c r="J378" s="159"/>
      <c r="K378" s="157"/>
      <c r="L378" s="160"/>
    </row>
    <row r="379" spans="1:12" s="161" customFormat="1">
      <c r="A379" s="156"/>
      <c r="B379" s="157"/>
      <c r="C379" s="157"/>
      <c r="D379" s="158"/>
      <c r="E379" s="157"/>
      <c r="F379" s="186"/>
      <c r="G379" s="186"/>
      <c r="H379" s="158"/>
      <c r="I379" s="159"/>
      <c r="J379" s="159"/>
      <c r="K379" s="157"/>
      <c r="L379" s="160"/>
    </row>
    <row r="380" spans="1:12" s="161" customFormat="1">
      <c r="A380" s="156"/>
      <c r="B380" s="157"/>
      <c r="C380" s="157"/>
      <c r="D380" s="158"/>
      <c r="E380" s="157"/>
      <c r="F380" s="186"/>
      <c r="G380" s="186"/>
      <c r="H380" s="158"/>
      <c r="I380" s="159"/>
      <c r="J380" s="159"/>
      <c r="K380" s="157"/>
      <c r="L380" s="160"/>
    </row>
    <row r="381" spans="1:12" s="161" customFormat="1">
      <c r="A381" s="156"/>
      <c r="B381" s="157"/>
      <c r="C381" s="157"/>
      <c r="D381" s="158"/>
      <c r="E381" s="157"/>
      <c r="F381" s="186"/>
      <c r="G381" s="186"/>
      <c r="H381" s="158"/>
      <c r="I381" s="159"/>
      <c r="J381" s="159"/>
      <c r="K381" s="157"/>
      <c r="L381" s="160"/>
    </row>
    <row r="382" spans="1:12" s="161" customFormat="1">
      <c r="A382" s="156"/>
      <c r="B382" s="157"/>
      <c r="C382" s="157"/>
      <c r="D382" s="158"/>
      <c r="E382" s="157"/>
      <c r="F382" s="186"/>
      <c r="G382" s="186"/>
      <c r="H382" s="158"/>
      <c r="I382" s="159"/>
      <c r="J382" s="159"/>
      <c r="K382" s="157"/>
      <c r="L382" s="160"/>
    </row>
    <row r="383" spans="1:12" s="161" customFormat="1">
      <c r="A383" s="156"/>
      <c r="B383" s="157"/>
      <c r="C383" s="157"/>
      <c r="D383" s="158"/>
      <c r="E383" s="157"/>
      <c r="F383" s="186"/>
      <c r="G383" s="186"/>
      <c r="H383" s="158"/>
      <c r="I383" s="159"/>
      <c r="J383" s="159"/>
      <c r="K383" s="157"/>
      <c r="L383" s="160"/>
    </row>
    <row r="384" spans="1:12" s="161" customFormat="1">
      <c r="A384" s="156"/>
      <c r="B384" s="157"/>
      <c r="C384" s="157"/>
      <c r="D384" s="158"/>
      <c r="E384" s="157"/>
      <c r="F384" s="186"/>
      <c r="G384" s="186"/>
      <c r="H384" s="158"/>
      <c r="I384" s="159"/>
      <c r="J384" s="159"/>
      <c r="K384" s="157"/>
      <c r="L384" s="160"/>
    </row>
    <row r="385" spans="1:12" s="161" customFormat="1">
      <c r="A385" s="156"/>
      <c r="B385" s="157"/>
      <c r="C385" s="157"/>
      <c r="D385" s="158"/>
      <c r="E385" s="157"/>
      <c r="F385" s="186"/>
      <c r="G385" s="186"/>
      <c r="H385" s="158"/>
      <c r="I385" s="159"/>
      <c r="J385" s="159"/>
      <c r="K385" s="157"/>
      <c r="L385" s="160"/>
    </row>
    <row r="386" spans="1:12" s="161" customFormat="1">
      <c r="A386" s="156"/>
      <c r="B386" s="157"/>
      <c r="C386" s="157"/>
      <c r="D386" s="158"/>
      <c r="E386" s="157"/>
      <c r="F386" s="186"/>
      <c r="G386" s="186"/>
      <c r="H386" s="158"/>
      <c r="I386" s="159"/>
      <c r="J386" s="159"/>
      <c r="K386" s="157"/>
      <c r="L386" s="160"/>
    </row>
    <row r="387" spans="1:12" s="161" customFormat="1">
      <c r="A387" s="156"/>
      <c r="B387" s="157"/>
      <c r="C387" s="157"/>
      <c r="D387" s="158"/>
      <c r="E387" s="157"/>
      <c r="F387" s="186"/>
      <c r="G387" s="186"/>
      <c r="H387" s="158"/>
      <c r="I387" s="159"/>
      <c r="J387" s="159"/>
      <c r="K387" s="157"/>
      <c r="L387" s="160"/>
    </row>
    <row r="388" spans="1:12" s="161" customFormat="1">
      <c r="A388" s="156"/>
      <c r="B388" s="157"/>
      <c r="C388" s="157"/>
      <c r="D388" s="158"/>
      <c r="E388" s="157"/>
      <c r="F388" s="186"/>
      <c r="G388" s="186"/>
      <c r="H388" s="158"/>
      <c r="I388" s="159"/>
      <c r="J388" s="159"/>
      <c r="K388" s="157"/>
      <c r="L388" s="160"/>
    </row>
    <row r="389" spans="1:12" s="161" customFormat="1">
      <c r="A389" s="156"/>
      <c r="B389" s="157"/>
      <c r="C389" s="157"/>
      <c r="D389" s="158"/>
      <c r="E389" s="157"/>
      <c r="F389" s="186"/>
      <c r="G389" s="186"/>
      <c r="H389" s="158"/>
      <c r="I389" s="159"/>
      <c r="J389" s="159"/>
      <c r="K389" s="157"/>
      <c r="L389" s="160"/>
    </row>
    <row r="390" spans="1:12" s="161" customFormat="1">
      <c r="A390" s="156"/>
      <c r="B390" s="157"/>
      <c r="C390" s="157"/>
      <c r="D390" s="158"/>
      <c r="E390" s="157"/>
      <c r="F390" s="186"/>
      <c r="G390" s="186"/>
      <c r="H390" s="158"/>
      <c r="I390" s="159"/>
      <c r="J390" s="159"/>
      <c r="K390" s="157"/>
      <c r="L390" s="160"/>
    </row>
    <row r="391" spans="1:12" s="161" customFormat="1">
      <c r="A391" s="156"/>
      <c r="B391" s="157"/>
      <c r="C391" s="157"/>
      <c r="D391" s="158"/>
      <c r="E391" s="157"/>
      <c r="F391" s="186"/>
      <c r="G391" s="186"/>
      <c r="H391" s="158"/>
      <c r="I391" s="159"/>
      <c r="J391" s="159"/>
      <c r="K391" s="157"/>
      <c r="L391" s="160"/>
    </row>
    <row r="392" spans="1:12" s="161" customFormat="1">
      <c r="A392" s="156"/>
      <c r="B392" s="157"/>
      <c r="C392" s="157"/>
      <c r="D392" s="158"/>
      <c r="E392" s="157"/>
      <c r="F392" s="186"/>
      <c r="G392" s="186"/>
      <c r="H392" s="158"/>
      <c r="I392" s="159"/>
      <c r="J392" s="159"/>
      <c r="K392" s="157"/>
      <c r="L392" s="160"/>
    </row>
    <row r="393" spans="1:12" s="161" customFormat="1">
      <c r="A393" s="156"/>
      <c r="B393" s="157"/>
      <c r="C393" s="157"/>
      <c r="D393" s="158"/>
      <c r="E393" s="157"/>
      <c r="F393" s="186"/>
      <c r="G393" s="186"/>
      <c r="H393" s="158"/>
      <c r="I393" s="159"/>
      <c r="J393" s="159"/>
      <c r="K393" s="157"/>
      <c r="L393" s="160"/>
    </row>
    <row r="394" spans="1:12" s="161" customFormat="1">
      <c r="A394" s="156"/>
      <c r="B394" s="157"/>
      <c r="C394" s="157"/>
      <c r="D394" s="158"/>
      <c r="E394" s="157"/>
      <c r="F394" s="186"/>
      <c r="G394" s="186"/>
      <c r="H394" s="158"/>
      <c r="I394" s="159"/>
      <c r="J394" s="159"/>
      <c r="K394" s="157"/>
      <c r="L394" s="160"/>
    </row>
    <row r="395" spans="1:12" s="161" customFormat="1">
      <c r="A395" s="156"/>
      <c r="B395" s="157"/>
      <c r="C395" s="157"/>
      <c r="D395" s="158"/>
      <c r="E395" s="157"/>
      <c r="F395" s="186"/>
      <c r="G395" s="186"/>
      <c r="H395" s="158"/>
      <c r="I395" s="159"/>
      <c r="J395" s="159"/>
      <c r="K395" s="157"/>
      <c r="L395" s="160"/>
    </row>
    <row r="396" spans="1:12" s="161" customFormat="1">
      <c r="A396" s="165"/>
      <c r="B396" s="157"/>
      <c r="C396" s="157"/>
      <c r="D396" s="198"/>
      <c r="E396" s="157"/>
      <c r="F396" s="157"/>
      <c r="G396" s="157"/>
      <c r="H396" s="163"/>
      <c r="I396" s="157"/>
      <c r="J396" s="157"/>
      <c r="K396" s="157"/>
      <c r="L396" s="160"/>
    </row>
    <row r="397" spans="1:12" s="161" customFormat="1">
      <c r="A397" s="162"/>
      <c r="B397" s="157"/>
      <c r="C397" s="157"/>
      <c r="D397" s="158"/>
      <c r="E397" s="157"/>
      <c r="F397" s="157"/>
      <c r="G397" s="157"/>
      <c r="H397" s="163"/>
      <c r="I397" s="157"/>
      <c r="J397" s="157"/>
      <c r="K397" s="157"/>
      <c r="L397" s="160"/>
    </row>
    <row r="398" spans="1:12" s="161" customFormat="1">
      <c r="A398" s="156"/>
      <c r="B398" s="157"/>
      <c r="C398" s="157"/>
      <c r="D398" s="158"/>
      <c r="E398" s="157"/>
      <c r="F398" s="158"/>
      <c r="G398" s="158"/>
      <c r="H398" s="158"/>
      <c r="I398" s="159"/>
      <c r="J398" s="159"/>
      <c r="K398" s="159"/>
      <c r="L398" s="160"/>
    </row>
    <row r="399" spans="1:12" s="161" customFormat="1">
      <c r="A399" s="156"/>
      <c r="B399" s="157"/>
      <c r="C399" s="157"/>
      <c r="D399" s="158"/>
      <c r="E399" s="157"/>
      <c r="F399" s="158"/>
      <c r="G399" s="158"/>
      <c r="H399" s="158"/>
      <c r="I399" s="159"/>
      <c r="J399" s="159"/>
      <c r="K399" s="159"/>
      <c r="L399" s="160"/>
    </row>
    <row r="400" spans="1:12" s="161" customFormat="1">
      <c r="A400" s="156"/>
      <c r="B400" s="157"/>
      <c r="C400" s="157"/>
      <c r="D400" s="158"/>
      <c r="E400" s="157"/>
      <c r="F400" s="158"/>
      <c r="G400" s="158"/>
      <c r="H400" s="158"/>
      <c r="I400" s="159"/>
      <c r="J400" s="159"/>
      <c r="K400" s="159"/>
      <c r="L400" s="160"/>
    </row>
    <row r="401" spans="1:12" s="161" customFormat="1">
      <c r="A401" s="156"/>
      <c r="B401" s="157"/>
      <c r="C401" s="157"/>
      <c r="D401" s="158"/>
      <c r="E401" s="157"/>
      <c r="F401" s="158"/>
      <c r="G401" s="158"/>
      <c r="H401" s="158"/>
      <c r="I401" s="159"/>
      <c r="J401" s="159"/>
      <c r="K401" s="159"/>
      <c r="L401" s="160"/>
    </row>
    <row r="402" spans="1:12" s="161" customFormat="1">
      <c r="A402" s="156"/>
      <c r="B402" s="157"/>
      <c r="C402" s="157"/>
      <c r="D402" s="158"/>
      <c r="E402" s="157"/>
      <c r="F402" s="158"/>
      <c r="G402" s="158"/>
      <c r="H402" s="158"/>
      <c r="I402" s="159"/>
      <c r="J402" s="159"/>
      <c r="K402" s="159"/>
      <c r="L402" s="160"/>
    </row>
    <row r="403" spans="1:12" s="161" customFormat="1">
      <c r="A403" s="156"/>
      <c r="B403" s="157"/>
      <c r="C403" s="157"/>
      <c r="D403" s="158"/>
      <c r="E403" s="157"/>
      <c r="F403" s="158"/>
      <c r="G403" s="158"/>
      <c r="H403" s="158"/>
      <c r="I403" s="159"/>
      <c r="J403" s="159"/>
      <c r="K403" s="159"/>
      <c r="L403" s="160"/>
    </row>
    <row r="404" spans="1:12" s="161" customFormat="1">
      <c r="A404" s="156"/>
      <c r="B404" s="157"/>
      <c r="C404" s="157"/>
      <c r="D404" s="158"/>
      <c r="E404" s="157"/>
      <c r="F404" s="158"/>
      <c r="G404" s="158"/>
      <c r="H404" s="158"/>
      <c r="I404" s="159"/>
      <c r="J404" s="159"/>
      <c r="K404" s="159"/>
      <c r="L404" s="160"/>
    </row>
    <row r="405" spans="1:12" s="161" customFormat="1">
      <c r="A405" s="156"/>
      <c r="B405" s="157"/>
      <c r="C405" s="157"/>
      <c r="D405" s="158"/>
      <c r="E405" s="157"/>
      <c r="F405" s="158"/>
      <c r="G405" s="158"/>
      <c r="H405" s="158"/>
      <c r="I405" s="159"/>
      <c r="J405" s="159"/>
      <c r="K405" s="159"/>
      <c r="L405" s="160"/>
    </row>
    <row r="406" spans="1:12" s="161" customFormat="1">
      <c r="A406" s="156"/>
      <c r="B406" s="157"/>
      <c r="C406" s="157"/>
      <c r="D406" s="158"/>
      <c r="E406" s="157"/>
      <c r="F406" s="158"/>
      <c r="G406" s="158"/>
      <c r="H406" s="158"/>
      <c r="I406" s="159"/>
      <c r="J406" s="159"/>
      <c r="K406" s="159"/>
      <c r="L406" s="160"/>
    </row>
    <row r="407" spans="1:12" s="161" customFormat="1">
      <c r="A407" s="156"/>
      <c r="B407" s="157"/>
      <c r="C407" s="157"/>
      <c r="D407" s="158"/>
      <c r="E407" s="157"/>
      <c r="F407" s="158"/>
      <c r="G407" s="158"/>
      <c r="H407" s="158"/>
      <c r="I407" s="159"/>
      <c r="J407" s="159"/>
      <c r="K407" s="159"/>
      <c r="L407" s="160"/>
    </row>
    <row r="408" spans="1:12" s="161" customFormat="1">
      <c r="A408" s="165"/>
      <c r="B408" s="157"/>
      <c r="C408" s="157"/>
      <c r="D408" s="158"/>
      <c r="E408" s="157"/>
      <c r="F408" s="157"/>
      <c r="G408" s="157"/>
      <c r="H408" s="163"/>
      <c r="I408" s="157"/>
      <c r="J408" s="157"/>
      <c r="K408" s="157"/>
      <c r="L408" s="160"/>
    </row>
    <row r="409" spans="1:12" s="161" customFormat="1">
      <c r="A409" s="162"/>
      <c r="B409" s="157"/>
      <c r="C409" s="157"/>
      <c r="D409" s="198"/>
      <c r="E409" s="157"/>
      <c r="F409" s="157"/>
      <c r="G409" s="157"/>
      <c r="H409" s="163"/>
      <c r="I409" s="157"/>
      <c r="J409" s="157"/>
      <c r="K409" s="157"/>
      <c r="L409" s="160"/>
    </row>
    <row r="410" spans="1:12" s="161" customFormat="1">
      <c r="A410" s="156"/>
      <c r="B410" s="157"/>
      <c r="C410" s="157"/>
      <c r="D410" s="158"/>
      <c r="E410" s="157"/>
      <c r="F410" s="158"/>
      <c r="G410" s="158"/>
      <c r="H410" s="158"/>
      <c r="I410" s="159"/>
      <c r="J410" s="159"/>
      <c r="K410" s="159"/>
      <c r="L410" s="160"/>
    </row>
    <row r="411" spans="1:12" s="161" customFormat="1">
      <c r="A411" s="156"/>
      <c r="B411" s="157"/>
      <c r="C411" s="157"/>
      <c r="D411" s="158"/>
      <c r="E411" s="157"/>
      <c r="F411" s="158"/>
      <c r="G411" s="158"/>
      <c r="H411" s="158"/>
      <c r="I411" s="159"/>
      <c r="J411" s="159"/>
      <c r="K411" s="159"/>
      <c r="L411" s="160"/>
    </row>
    <row r="412" spans="1:12" s="161" customFormat="1">
      <c r="A412" s="156"/>
      <c r="B412" s="157"/>
      <c r="C412" s="157"/>
      <c r="D412" s="158"/>
      <c r="E412" s="157"/>
      <c r="F412" s="158"/>
      <c r="G412" s="158"/>
      <c r="H412" s="158"/>
      <c r="I412" s="159"/>
      <c r="J412" s="159"/>
      <c r="K412" s="159"/>
      <c r="L412" s="160"/>
    </row>
    <row r="413" spans="1:12" s="161" customFormat="1">
      <c r="A413" s="156"/>
      <c r="B413" s="157"/>
      <c r="C413" s="157"/>
      <c r="D413" s="158"/>
      <c r="E413" s="157"/>
      <c r="F413" s="158"/>
      <c r="G413" s="158"/>
      <c r="H413" s="158"/>
      <c r="I413" s="159"/>
      <c r="J413" s="159"/>
      <c r="K413" s="159"/>
      <c r="L413" s="160"/>
    </row>
    <row r="414" spans="1:12" s="161" customFormat="1">
      <c r="A414" s="156"/>
      <c r="B414" s="157"/>
      <c r="C414" s="157"/>
      <c r="D414" s="158"/>
      <c r="E414" s="157"/>
      <c r="F414" s="158"/>
      <c r="G414" s="158"/>
      <c r="H414" s="158"/>
      <c r="I414" s="159"/>
      <c r="J414" s="159"/>
      <c r="K414" s="159"/>
      <c r="L414" s="160"/>
    </row>
    <row r="415" spans="1:12" s="161" customFormat="1">
      <c r="A415" s="156"/>
      <c r="B415" s="157"/>
      <c r="C415" s="157"/>
      <c r="D415" s="158"/>
      <c r="E415" s="157"/>
      <c r="F415" s="158"/>
      <c r="G415" s="158"/>
      <c r="H415" s="158"/>
      <c r="I415" s="159"/>
      <c r="J415" s="159"/>
      <c r="K415" s="159"/>
      <c r="L415" s="160"/>
    </row>
    <row r="416" spans="1:12" s="161" customFormat="1">
      <c r="A416" s="156"/>
      <c r="B416" s="157"/>
      <c r="C416" s="157"/>
      <c r="D416" s="158"/>
      <c r="E416" s="157"/>
      <c r="F416" s="158"/>
      <c r="G416" s="158"/>
      <c r="H416" s="158"/>
      <c r="I416" s="159"/>
      <c r="J416" s="159"/>
      <c r="K416" s="159"/>
      <c r="L416" s="160"/>
    </row>
    <row r="417" spans="1:12" s="161" customFormat="1">
      <c r="A417" s="156"/>
      <c r="B417" s="157"/>
      <c r="C417" s="157"/>
      <c r="D417" s="158"/>
      <c r="E417" s="157"/>
      <c r="F417" s="158"/>
      <c r="G417" s="158"/>
      <c r="H417" s="158"/>
      <c r="I417" s="159"/>
      <c r="J417" s="159"/>
      <c r="K417" s="159"/>
      <c r="L417" s="160"/>
    </row>
    <row r="418" spans="1:12" s="161" customFormat="1">
      <c r="A418" s="156"/>
      <c r="B418" s="157"/>
      <c r="C418" s="157"/>
      <c r="D418" s="158"/>
      <c r="E418" s="157"/>
      <c r="F418" s="158"/>
      <c r="G418" s="158"/>
      <c r="H418" s="158"/>
      <c r="I418" s="159"/>
      <c r="J418" s="159"/>
      <c r="K418" s="159"/>
      <c r="L418" s="160"/>
    </row>
    <row r="419" spans="1:12" s="161" customFormat="1">
      <c r="A419" s="165"/>
      <c r="B419" s="157"/>
      <c r="C419" s="157"/>
      <c r="D419" s="158"/>
      <c r="E419" s="157"/>
      <c r="F419" s="157"/>
      <c r="G419" s="157"/>
      <c r="H419" s="163"/>
      <c r="I419" s="157"/>
      <c r="J419" s="157"/>
      <c r="K419" s="157"/>
      <c r="L419" s="160"/>
    </row>
    <row r="420" spans="1:12" s="161" customFormat="1">
      <c r="A420" s="162"/>
      <c r="B420" s="157"/>
      <c r="C420" s="157"/>
      <c r="D420" s="198"/>
      <c r="E420" s="157"/>
      <c r="F420" s="157"/>
      <c r="G420" s="157"/>
      <c r="H420" s="163"/>
      <c r="I420" s="157"/>
      <c r="J420" s="157"/>
      <c r="K420" s="157"/>
      <c r="L420" s="160"/>
    </row>
    <row r="421" spans="1:12" s="161" customFormat="1">
      <c r="A421" s="156"/>
      <c r="B421" s="157"/>
      <c r="C421" s="157"/>
      <c r="D421" s="158"/>
      <c r="E421" s="157"/>
      <c r="F421" s="158"/>
      <c r="G421" s="158"/>
      <c r="H421" s="157"/>
      <c r="I421" s="185"/>
      <c r="J421" s="185"/>
      <c r="K421" s="185"/>
      <c r="L421" s="160"/>
    </row>
    <row r="422" spans="1:12" s="161" customFormat="1">
      <c r="A422" s="156"/>
      <c r="B422" s="157"/>
      <c r="C422" s="157"/>
      <c r="D422" s="158"/>
      <c r="E422" s="157"/>
      <c r="F422" s="158"/>
      <c r="G422" s="158"/>
      <c r="H422" s="157"/>
      <c r="I422" s="185"/>
      <c r="J422" s="185"/>
      <c r="K422" s="185"/>
      <c r="L422" s="160"/>
    </row>
    <row r="423" spans="1:12" s="161" customFormat="1">
      <c r="A423" s="156"/>
      <c r="B423" s="157"/>
      <c r="C423" s="157"/>
      <c r="D423" s="158"/>
      <c r="E423" s="157"/>
      <c r="F423" s="158"/>
      <c r="G423" s="158"/>
      <c r="H423" s="157"/>
      <c r="I423" s="185"/>
      <c r="J423" s="185"/>
      <c r="K423" s="185"/>
      <c r="L423" s="160"/>
    </row>
    <row r="424" spans="1:12" s="161" customFormat="1">
      <c r="A424" s="156"/>
      <c r="B424" s="157"/>
      <c r="C424" s="157"/>
      <c r="D424" s="158"/>
      <c r="E424" s="157"/>
      <c r="F424" s="158"/>
      <c r="G424" s="158"/>
      <c r="H424" s="157"/>
      <c r="I424" s="185"/>
      <c r="J424" s="185"/>
      <c r="K424" s="185"/>
      <c r="L424" s="160"/>
    </row>
    <row r="425" spans="1:12" s="161" customFormat="1">
      <c r="B425" s="157"/>
      <c r="C425" s="157"/>
      <c r="D425" s="158"/>
      <c r="E425" s="157"/>
      <c r="F425" s="157"/>
      <c r="G425" s="157"/>
      <c r="H425" s="163"/>
      <c r="I425" s="157"/>
      <c r="J425" s="157"/>
      <c r="K425" s="157"/>
      <c r="L425" s="160"/>
    </row>
    <row r="426" spans="1:12" s="161" customFormat="1">
      <c r="A426" s="162"/>
      <c r="B426" s="157"/>
      <c r="C426" s="157"/>
      <c r="D426" s="157"/>
      <c r="E426" s="157"/>
      <c r="F426" s="157"/>
      <c r="G426" s="157"/>
      <c r="H426" s="163"/>
      <c r="I426" s="157"/>
      <c r="J426" s="157"/>
      <c r="K426" s="157"/>
      <c r="L426" s="160"/>
    </row>
    <row r="427" spans="1:12" s="161" customFormat="1">
      <c r="A427" s="156"/>
      <c r="B427" s="157"/>
      <c r="C427" s="157"/>
      <c r="D427" s="158"/>
      <c r="E427" s="157"/>
      <c r="F427" s="158"/>
      <c r="G427" s="158"/>
      <c r="H427" s="157"/>
      <c r="I427" s="185"/>
      <c r="J427" s="185"/>
      <c r="K427" s="185"/>
      <c r="L427" s="160"/>
    </row>
    <row r="428" spans="1:12" s="161" customFormat="1">
      <c r="A428" s="156"/>
      <c r="B428" s="157"/>
      <c r="C428" s="157"/>
      <c r="D428" s="158"/>
      <c r="E428" s="157"/>
      <c r="F428" s="158"/>
      <c r="G428" s="158"/>
      <c r="H428" s="157"/>
      <c r="I428" s="185"/>
      <c r="J428" s="185"/>
      <c r="K428" s="185"/>
      <c r="L428" s="160"/>
    </row>
    <row r="429" spans="1:12" s="161" customFormat="1">
      <c r="A429" s="156"/>
      <c r="B429" s="157"/>
      <c r="C429" s="157"/>
      <c r="D429" s="158"/>
      <c r="E429" s="157"/>
      <c r="F429" s="158"/>
      <c r="G429" s="158"/>
      <c r="H429" s="157"/>
      <c r="I429" s="185"/>
      <c r="J429" s="185"/>
      <c r="K429" s="185"/>
      <c r="L429" s="160"/>
    </row>
    <row r="430" spans="1:12" s="161" customFormat="1">
      <c r="A430" s="156"/>
      <c r="B430" s="157"/>
      <c r="C430" s="157"/>
      <c r="D430" s="158"/>
      <c r="E430" s="157"/>
      <c r="F430" s="158"/>
      <c r="G430" s="158"/>
      <c r="H430" s="157"/>
      <c r="I430" s="185"/>
      <c r="J430" s="185"/>
      <c r="K430" s="185"/>
      <c r="L430" s="160"/>
    </row>
    <row r="431" spans="1:12" s="161" customFormat="1">
      <c r="A431" s="156"/>
      <c r="B431" s="157"/>
      <c r="C431" s="157"/>
      <c r="D431" s="158"/>
      <c r="E431" s="157"/>
      <c r="F431" s="158"/>
      <c r="G431" s="158"/>
      <c r="H431" s="157"/>
      <c r="I431" s="185"/>
      <c r="J431" s="185"/>
      <c r="K431" s="185"/>
      <c r="L431" s="160"/>
    </row>
    <row r="432" spans="1:12" s="161" customFormat="1">
      <c r="A432" s="156"/>
      <c r="B432" s="157"/>
      <c r="C432" s="157"/>
      <c r="D432" s="158"/>
      <c r="E432" s="157"/>
      <c r="F432" s="158"/>
      <c r="G432" s="158"/>
      <c r="H432" s="157"/>
      <c r="I432" s="185"/>
      <c r="J432" s="185"/>
      <c r="K432" s="185"/>
      <c r="L432" s="160"/>
    </row>
    <row r="433" spans="1:12" s="161" customFormat="1">
      <c r="A433" s="156"/>
      <c r="B433" s="157"/>
      <c r="C433" s="157"/>
      <c r="D433" s="158"/>
      <c r="E433" s="157"/>
      <c r="F433" s="158"/>
      <c r="G433" s="158"/>
      <c r="H433" s="157"/>
      <c r="I433" s="185"/>
      <c r="J433" s="185"/>
      <c r="K433" s="185"/>
      <c r="L433" s="160"/>
    </row>
    <row r="434" spans="1:12" s="161" customFormat="1">
      <c r="A434" s="156"/>
      <c r="B434" s="157"/>
      <c r="C434" s="157"/>
      <c r="D434" s="158"/>
      <c r="E434" s="157"/>
      <c r="F434" s="158"/>
      <c r="G434" s="158"/>
      <c r="H434" s="157"/>
      <c r="I434" s="185"/>
      <c r="J434" s="185"/>
      <c r="K434" s="185"/>
      <c r="L434" s="160"/>
    </row>
    <row r="435" spans="1:12" s="161" customFormat="1">
      <c r="A435" s="156"/>
      <c r="B435" s="157"/>
      <c r="C435" s="157"/>
      <c r="D435" s="158"/>
      <c r="E435" s="157"/>
      <c r="F435" s="158"/>
      <c r="G435" s="158"/>
      <c r="H435" s="157"/>
      <c r="I435" s="185"/>
      <c r="J435" s="185"/>
      <c r="K435" s="185"/>
      <c r="L435" s="160"/>
    </row>
    <row r="436" spans="1:12" s="161" customFormat="1">
      <c r="B436" s="157"/>
      <c r="C436" s="157"/>
      <c r="D436" s="158"/>
      <c r="E436" s="157"/>
      <c r="F436" s="157"/>
      <c r="G436" s="157"/>
      <c r="H436" s="163"/>
      <c r="I436" s="157"/>
      <c r="J436" s="157"/>
      <c r="K436" s="157"/>
      <c r="L436" s="160"/>
    </row>
    <row r="437" spans="1:12" s="161" customFormat="1">
      <c r="A437" s="162"/>
      <c r="B437" s="157"/>
      <c r="C437" s="157"/>
      <c r="D437" s="157"/>
      <c r="E437" s="157"/>
      <c r="F437" s="157"/>
      <c r="G437" s="157"/>
      <c r="H437" s="163"/>
      <c r="I437" s="157"/>
      <c r="J437" s="157"/>
      <c r="K437" s="157"/>
      <c r="L437" s="160"/>
    </row>
    <row r="438" spans="1:12" s="161" customFormat="1">
      <c r="A438" s="156"/>
      <c r="B438" s="157"/>
      <c r="C438" s="157"/>
      <c r="D438" s="198"/>
      <c r="E438" s="157"/>
      <c r="F438" s="157"/>
      <c r="G438" s="157"/>
      <c r="H438" s="163"/>
      <c r="I438" s="157"/>
      <c r="J438" s="157"/>
      <c r="K438" s="157"/>
      <c r="L438" s="160"/>
    </row>
    <row r="439" spans="1:12" s="161" customFormat="1">
      <c r="A439" s="156"/>
      <c r="B439" s="157"/>
      <c r="C439" s="157"/>
      <c r="D439" s="158"/>
      <c r="E439" s="157"/>
      <c r="F439" s="158"/>
      <c r="G439" s="158"/>
      <c r="H439" s="157"/>
      <c r="I439" s="185"/>
      <c r="J439" s="185"/>
      <c r="K439" s="185"/>
      <c r="L439" s="160"/>
    </row>
    <row r="440" spans="1:12" s="161" customFormat="1">
      <c r="A440" s="156"/>
      <c r="B440" s="157"/>
      <c r="C440" s="157"/>
      <c r="D440" s="158"/>
      <c r="E440" s="157"/>
      <c r="F440" s="158"/>
      <c r="G440" s="158"/>
      <c r="H440" s="157"/>
      <c r="I440" s="185"/>
      <c r="J440" s="185"/>
      <c r="K440" s="185"/>
      <c r="L440" s="160"/>
    </row>
    <row r="441" spans="1:12" s="161" customFormat="1">
      <c r="A441" s="156"/>
      <c r="B441" s="157"/>
      <c r="C441" s="157"/>
      <c r="D441" s="157"/>
      <c r="E441" s="157"/>
      <c r="F441" s="157"/>
      <c r="G441" s="157"/>
      <c r="H441" s="157"/>
      <c r="I441" s="185"/>
      <c r="J441" s="185"/>
      <c r="K441" s="185"/>
      <c r="L441" s="160"/>
    </row>
    <row r="442" spans="1:12" s="161" customFormat="1">
      <c r="A442" s="156"/>
      <c r="B442" s="157"/>
      <c r="C442" s="157"/>
      <c r="D442" s="158"/>
      <c r="E442" s="157"/>
      <c r="F442" s="158"/>
      <c r="G442" s="158"/>
      <c r="H442" s="157"/>
      <c r="I442" s="185"/>
      <c r="J442" s="185"/>
      <c r="K442" s="185"/>
      <c r="L442" s="160"/>
    </row>
    <row r="443" spans="1:12" s="161" customFormat="1">
      <c r="A443" s="156"/>
      <c r="B443" s="157"/>
      <c r="C443" s="157"/>
      <c r="D443" s="158"/>
      <c r="E443" s="157"/>
      <c r="F443" s="158"/>
      <c r="G443" s="158"/>
      <c r="H443" s="157"/>
      <c r="I443" s="185"/>
      <c r="J443" s="185"/>
      <c r="K443" s="185"/>
      <c r="L443" s="160"/>
    </row>
    <row r="444" spans="1:12" s="161" customFormat="1">
      <c r="A444" s="156"/>
      <c r="B444" s="157"/>
      <c r="C444" s="157"/>
      <c r="D444" s="157"/>
      <c r="E444" s="157"/>
      <c r="F444" s="157"/>
      <c r="G444" s="157"/>
      <c r="H444" s="157"/>
      <c r="I444" s="185"/>
      <c r="J444" s="185"/>
      <c r="K444" s="185"/>
      <c r="L444" s="160"/>
    </row>
    <row r="445" spans="1:12" s="161" customFormat="1">
      <c r="A445" s="156"/>
      <c r="B445" s="157"/>
      <c r="C445" s="157"/>
      <c r="D445" s="158"/>
      <c r="E445" s="157"/>
      <c r="F445" s="158"/>
      <c r="G445" s="158"/>
      <c r="H445" s="157"/>
      <c r="I445" s="185"/>
      <c r="J445" s="185"/>
      <c r="K445" s="159"/>
      <c r="L445" s="160"/>
    </row>
    <row r="446" spans="1:12" s="161" customFormat="1">
      <c r="A446" s="156"/>
      <c r="B446" s="157"/>
      <c r="C446" s="157"/>
      <c r="D446" s="158"/>
      <c r="E446" s="157"/>
      <c r="F446" s="158"/>
      <c r="G446" s="158"/>
      <c r="H446" s="157"/>
      <c r="I446" s="185"/>
      <c r="J446" s="185"/>
      <c r="K446" s="159"/>
      <c r="L446" s="160"/>
    </row>
    <row r="447" spans="1:12" s="161" customFormat="1">
      <c r="A447" s="156"/>
      <c r="B447" s="157"/>
      <c r="C447" s="157"/>
      <c r="D447" s="158"/>
      <c r="E447" s="157"/>
      <c r="F447" s="158"/>
      <c r="G447" s="158"/>
      <c r="H447" s="157"/>
      <c r="I447" s="185"/>
      <c r="J447" s="185"/>
      <c r="K447" s="159"/>
      <c r="L447" s="160"/>
    </row>
    <row r="448" spans="1:12" s="161" customFormat="1">
      <c r="A448" s="156"/>
      <c r="B448" s="157"/>
      <c r="C448" s="157"/>
      <c r="D448" s="158"/>
      <c r="E448" s="157"/>
      <c r="F448" s="158"/>
      <c r="G448" s="158"/>
      <c r="H448" s="157"/>
      <c r="I448" s="185"/>
      <c r="J448" s="185"/>
      <c r="K448" s="159"/>
      <c r="L448" s="160"/>
    </row>
    <row r="449" spans="1:12" s="161" customFormat="1">
      <c r="A449" s="156"/>
      <c r="B449" s="157"/>
      <c r="C449" s="157"/>
      <c r="D449" s="158"/>
      <c r="E449" s="157"/>
      <c r="F449" s="158"/>
      <c r="G449" s="158"/>
      <c r="H449" s="157"/>
      <c r="I449" s="185"/>
      <c r="J449" s="185"/>
      <c r="K449" s="159"/>
      <c r="L449" s="160"/>
    </row>
    <row r="450" spans="1:12" s="161" customFormat="1">
      <c r="A450" s="156"/>
      <c r="B450" s="157"/>
      <c r="C450" s="157"/>
      <c r="D450" s="157"/>
      <c r="E450" s="157"/>
      <c r="F450" s="157"/>
      <c r="G450" s="157"/>
      <c r="H450" s="157"/>
      <c r="I450" s="185"/>
      <c r="J450" s="185"/>
      <c r="K450" s="185"/>
      <c r="L450" s="160"/>
    </row>
    <row r="451" spans="1:12" s="161" customFormat="1">
      <c r="A451" s="156"/>
      <c r="B451" s="157"/>
      <c r="C451" s="157"/>
      <c r="D451" s="158"/>
      <c r="E451" s="157"/>
      <c r="F451" s="158"/>
      <c r="G451" s="158"/>
      <c r="H451" s="157"/>
      <c r="I451" s="185"/>
      <c r="J451" s="185"/>
      <c r="K451" s="159"/>
      <c r="L451" s="160"/>
    </row>
    <row r="452" spans="1:12" s="161" customFormat="1">
      <c r="A452" s="156"/>
      <c r="B452" s="157"/>
      <c r="C452" s="157"/>
      <c r="D452" s="158"/>
      <c r="E452" s="157"/>
      <c r="F452" s="158"/>
      <c r="G452" s="158"/>
      <c r="H452" s="157"/>
      <c r="I452" s="185"/>
      <c r="J452" s="185"/>
      <c r="K452" s="159"/>
      <c r="L452" s="160"/>
    </row>
    <row r="453" spans="1:12" s="161" customFormat="1">
      <c r="A453" s="156"/>
      <c r="B453" s="157"/>
      <c r="C453" s="157"/>
      <c r="D453" s="158"/>
      <c r="E453" s="157"/>
      <c r="F453" s="158"/>
      <c r="G453" s="158"/>
      <c r="H453" s="157"/>
      <c r="I453" s="185"/>
      <c r="J453" s="185"/>
      <c r="K453" s="159"/>
      <c r="L453" s="160"/>
    </row>
    <row r="454" spans="1:12">
      <c r="A454" s="156"/>
      <c r="B454" s="157"/>
      <c r="C454" s="157"/>
      <c r="D454" s="158"/>
      <c r="E454" s="157"/>
      <c r="F454" s="158"/>
      <c r="G454" s="158"/>
      <c r="H454" s="157"/>
      <c r="I454" s="185"/>
      <c r="J454" s="185"/>
      <c r="K454" s="159"/>
    </row>
    <row r="455" spans="1:12">
      <c r="A455" s="156"/>
      <c r="B455" s="157"/>
      <c r="C455" s="157"/>
      <c r="D455" s="158"/>
      <c r="E455" s="157"/>
      <c r="F455" s="158"/>
      <c r="G455" s="158"/>
      <c r="H455" s="157"/>
      <c r="I455" s="185"/>
      <c r="J455" s="185"/>
      <c r="K455" s="185"/>
    </row>
    <row r="456" spans="1:12">
      <c r="A456" s="156"/>
      <c r="B456" s="157"/>
      <c r="C456" s="157"/>
      <c r="D456" s="158"/>
      <c r="E456" s="157"/>
      <c r="F456" s="158"/>
      <c r="G456" s="158"/>
      <c r="H456" s="157"/>
      <c r="I456" s="185"/>
      <c r="J456" s="185"/>
      <c r="K456" s="159"/>
    </row>
    <row r="457" spans="1:12">
      <c r="A457" s="156"/>
      <c r="B457" s="157"/>
      <c r="C457" s="157"/>
      <c r="D457" s="158"/>
      <c r="E457" s="157"/>
      <c r="F457" s="158"/>
      <c r="G457" s="158"/>
      <c r="H457" s="157"/>
      <c r="I457" s="185"/>
      <c r="J457" s="185"/>
      <c r="K457" s="185"/>
    </row>
    <row r="458" spans="1:12">
      <c r="A458" s="156"/>
      <c r="B458" s="157"/>
      <c r="C458" s="157"/>
      <c r="D458" s="157"/>
      <c r="E458" s="157"/>
      <c r="F458" s="157"/>
      <c r="G458" s="157"/>
      <c r="H458" s="157"/>
      <c r="I458" s="185"/>
      <c r="J458" s="185"/>
      <c r="K458" s="185"/>
    </row>
    <row r="459" spans="1:12">
      <c r="A459" s="156"/>
      <c r="B459" s="157"/>
      <c r="C459" s="157"/>
      <c r="D459" s="158"/>
      <c r="E459" s="157"/>
      <c r="F459" s="158"/>
      <c r="G459" s="158"/>
      <c r="H459" s="157"/>
      <c r="I459" s="185"/>
      <c r="J459" s="185"/>
      <c r="K459" s="185"/>
    </row>
    <row r="460" spans="1:12">
      <c r="A460" s="156"/>
      <c r="B460" s="157"/>
      <c r="C460" s="157"/>
      <c r="D460" s="158"/>
      <c r="E460" s="157"/>
      <c r="F460" s="158"/>
      <c r="G460" s="158"/>
      <c r="H460" s="157"/>
      <c r="I460" s="185"/>
      <c r="J460" s="185"/>
      <c r="K460" s="185"/>
    </row>
    <row r="461" spans="1:12">
      <c r="A461" s="156"/>
      <c r="B461" s="157"/>
      <c r="C461" s="157"/>
      <c r="D461" s="158"/>
      <c r="E461" s="157"/>
      <c r="F461" s="158"/>
      <c r="G461" s="158"/>
      <c r="H461" s="157"/>
      <c r="I461" s="185"/>
      <c r="J461" s="185"/>
      <c r="K461" s="185"/>
    </row>
    <row r="462" spans="1:12">
      <c r="A462" s="162"/>
      <c r="B462" s="157"/>
      <c r="C462" s="157"/>
      <c r="D462" s="158"/>
      <c r="E462" s="157"/>
      <c r="F462" s="157"/>
      <c r="G462" s="157"/>
      <c r="H462" s="163"/>
      <c r="I462" s="157"/>
      <c r="J462" s="157"/>
      <c r="K462" s="157"/>
    </row>
    <row r="463" spans="1:12">
      <c r="A463" s="156"/>
      <c r="B463" s="157"/>
      <c r="C463" s="157"/>
      <c r="D463" s="158"/>
      <c r="E463" s="157"/>
      <c r="F463" s="158"/>
      <c r="G463" s="158"/>
      <c r="H463" s="158"/>
      <c r="I463" s="159"/>
      <c r="J463" s="159"/>
      <c r="K463" s="159"/>
    </row>
    <row r="464" spans="1:12">
      <c r="A464" s="156"/>
      <c r="B464" s="157"/>
      <c r="C464" s="157"/>
      <c r="D464" s="158"/>
      <c r="E464" s="157"/>
      <c r="F464" s="158"/>
      <c r="G464" s="158"/>
      <c r="H464" s="158"/>
      <c r="I464" s="159"/>
      <c r="J464" s="159"/>
      <c r="K464" s="159"/>
    </row>
    <row r="465" spans="1:11">
      <c r="A465" s="156"/>
      <c r="B465" s="157"/>
      <c r="C465" s="157"/>
      <c r="D465" s="158"/>
      <c r="E465" s="157"/>
      <c r="F465" s="158"/>
      <c r="G465" s="158"/>
      <c r="H465" s="158"/>
      <c r="I465" s="159"/>
      <c r="J465" s="159"/>
      <c r="K465" s="159"/>
    </row>
    <row r="466" spans="1:11">
      <c r="A466" s="156"/>
      <c r="B466" s="157"/>
      <c r="C466" s="157"/>
      <c r="D466" s="158"/>
      <c r="E466" s="157"/>
      <c r="F466" s="158"/>
      <c r="G466" s="158"/>
      <c r="H466" s="158"/>
      <c r="I466" s="159"/>
      <c r="J466" s="159"/>
      <c r="K466" s="159"/>
    </row>
    <row r="467" spans="1:11">
      <c r="A467" s="165"/>
      <c r="B467" s="157"/>
      <c r="C467" s="157"/>
      <c r="D467" s="157"/>
      <c r="E467" s="157"/>
      <c r="F467" s="157"/>
      <c r="G467" s="157"/>
      <c r="H467" s="163"/>
      <c r="I467" s="157"/>
      <c r="J467" s="157"/>
      <c r="K467" s="157"/>
    </row>
    <row r="468" spans="1:11">
      <c r="A468" s="165"/>
      <c r="B468" s="157"/>
      <c r="C468" s="157"/>
      <c r="D468" s="157"/>
      <c r="E468" s="157"/>
      <c r="F468" s="157"/>
      <c r="G468" s="157"/>
      <c r="H468" s="163"/>
      <c r="I468" s="157"/>
      <c r="J468" s="157"/>
      <c r="K468" s="157"/>
    </row>
    <row r="469" spans="1:11">
      <c r="A469" s="162"/>
      <c r="B469" s="157"/>
      <c r="C469" s="157"/>
      <c r="D469" s="157"/>
      <c r="E469" s="157"/>
      <c r="F469" s="157"/>
      <c r="G469" s="157"/>
      <c r="H469" s="163"/>
      <c r="I469" s="157"/>
      <c r="J469" s="157"/>
      <c r="K469" s="157"/>
    </row>
    <row r="470" spans="1:11">
      <c r="A470" s="156"/>
      <c r="B470" s="157"/>
      <c r="C470" s="157"/>
      <c r="D470" s="158"/>
      <c r="E470" s="157"/>
      <c r="F470" s="158"/>
      <c r="G470" s="158"/>
      <c r="H470" s="158"/>
      <c r="I470" s="159"/>
      <c r="J470" s="159"/>
      <c r="K470" s="159"/>
    </row>
    <row r="471" spans="1:11">
      <c r="A471" s="156"/>
      <c r="B471" s="157"/>
      <c r="C471" s="157"/>
      <c r="D471" s="158"/>
      <c r="E471" s="157"/>
      <c r="F471" s="158"/>
      <c r="G471" s="158"/>
      <c r="H471" s="158"/>
      <c r="I471" s="159"/>
      <c r="J471" s="159"/>
      <c r="K471" s="159"/>
    </row>
    <row r="472" spans="1:11">
      <c r="A472" s="156"/>
      <c r="B472" s="157"/>
      <c r="C472" s="157"/>
      <c r="D472" s="158"/>
      <c r="E472" s="157"/>
      <c r="F472" s="158"/>
      <c r="G472" s="158"/>
      <c r="H472" s="158"/>
      <c r="I472" s="159"/>
      <c r="J472" s="159"/>
      <c r="K472" s="159"/>
    </row>
    <row r="473" spans="1:11">
      <c r="A473" s="156"/>
      <c r="B473" s="157"/>
      <c r="C473" s="157"/>
      <c r="D473" s="158"/>
      <c r="E473" s="157"/>
      <c r="F473" s="158"/>
      <c r="G473" s="158"/>
      <c r="H473" s="158"/>
      <c r="I473" s="159"/>
      <c r="J473" s="159"/>
      <c r="K473" s="159"/>
    </row>
    <row r="474" spans="1:11">
      <c r="A474" s="156"/>
      <c r="B474" s="157"/>
      <c r="C474" s="157"/>
      <c r="D474" s="158"/>
      <c r="E474" s="157"/>
      <c r="F474" s="158"/>
      <c r="G474" s="158"/>
      <c r="H474" s="158"/>
      <c r="I474" s="159"/>
      <c r="J474" s="159"/>
      <c r="K474" s="159"/>
    </row>
    <row r="475" spans="1:11">
      <c r="A475" s="156"/>
      <c r="B475" s="157"/>
      <c r="C475" s="157"/>
      <c r="D475" s="158"/>
      <c r="E475" s="157"/>
      <c r="F475" s="158"/>
      <c r="G475" s="158"/>
      <c r="H475" s="158"/>
      <c r="I475" s="159"/>
      <c r="J475" s="159"/>
      <c r="K475" s="159"/>
    </row>
    <row r="476" spans="1:11">
      <c r="A476" s="156"/>
      <c r="B476" s="157"/>
      <c r="C476" s="157"/>
      <c r="D476" s="158"/>
      <c r="E476" s="157"/>
      <c r="F476" s="158"/>
      <c r="G476" s="158"/>
      <c r="H476" s="158"/>
      <c r="I476" s="159"/>
      <c r="J476" s="159"/>
      <c r="K476" s="159"/>
    </row>
    <row r="477" spans="1:11">
      <c r="A477" s="156"/>
      <c r="B477" s="157"/>
      <c r="C477" s="157"/>
      <c r="D477" s="158"/>
      <c r="E477" s="157"/>
      <c r="F477" s="158"/>
      <c r="G477" s="158"/>
      <c r="H477" s="158"/>
      <c r="I477" s="159"/>
      <c r="J477" s="159"/>
      <c r="K477" s="159"/>
    </row>
    <row r="478" spans="1:11">
      <c r="A478" s="156"/>
      <c r="B478" s="157"/>
      <c r="C478" s="157"/>
      <c r="D478" s="158"/>
      <c r="E478" s="157"/>
      <c r="F478" s="158"/>
      <c r="G478" s="158"/>
      <c r="H478" s="158"/>
      <c r="I478" s="159"/>
      <c r="J478" s="159"/>
      <c r="K478" s="159"/>
    </row>
    <row r="479" spans="1:11">
      <c r="A479" s="156"/>
      <c r="B479" s="157"/>
      <c r="C479" s="157"/>
      <c r="D479" s="158"/>
      <c r="E479" s="157"/>
      <c r="F479" s="158"/>
      <c r="G479" s="158"/>
      <c r="H479" s="158"/>
      <c r="I479" s="159"/>
      <c r="J479" s="159"/>
      <c r="K479" s="159"/>
    </row>
    <row r="480" spans="1:11">
      <c r="A480" s="156"/>
      <c r="B480" s="157"/>
      <c r="C480" s="157"/>
      <c r="D480" s="158"/>
      <c r="E480" s="157"/>
      <c r="F480" s="158"/>
      <c r="G480" s="158"/>
      <c r="H480" s="158"/>
      <c r="I480" s="159"/>
      <c r="J480" s="159"/>
      <c r="K480" s="159"/>
    </row>
    <row r="481" spans="1:11">
      <c r="A481" s="156"/>
      <c r="B481" s="157"/>
      <c r="C481" s="157"/>
      <c r="D481" s="158"/>
      <c r="E481" s="157"/>
      <c r="F481" s="158"/>
      <c r="G481" s="158"/>
      <c r="H481" s="158"/>
      <c r="I481" s="159"/>
      <c r="J481" s="159"/>
      <c r="K481" s="159"/>
    </row>
    <row r="482" spans="1:11">
      <c r="A482" s="156"/>
      <c r="B482" s="157"/>
      <c r="C482" s="157"/>
      <c r="D482" s="158"/>
      <c r="E482" s="157"/>
      <c r="F482" s="158"/>
      <c r="G482" s="158"/>
      <c r="H482" s="158"/>
      <c r="I482" s="159"/>
      <c r="J482" s="159"/>
      <c r="K482" s="159"/>
    </row>
    <row r="483" spans="1:11">
      <c r="A483" s="156"/>
      <c r="B483" s="157"/>
      <c r="C483" s="157"/>
      <c r="D483" s="158"/>
      <c r="E483" s="157"/>
      <c r="F483" s="158"/>
      <c r="G483" s="158"/>
      <c r="H483" s="158"/>
      <c r="I483" s="159"/>
      <c r="J483" s="159"/>
      <c r="K483" s="159"/>
    </row>
    <row r="484" spans="1:11">
      <c r="A484" s="156"/>
      <c r="B484" s="157"/>
      <c r="C484" s="157"/>
      <c r="D484" s="158"/>
      <c r="E484" s="157"/>
      <c r="F484" s="158"/>
      <c r="G484" s="158"/>
      <c r="H484" s="158"/>
      <c r="I484" s="159"/>
      <c r="J484" s="159"/>
      <c r="K484" s="159"/>
    </row>
    <row r="485" spans="1:11">
      <c r="A485" s="156"/>
      <c r="B485" s="157"/>
      <c r="C485" s="157"/>
      <c r="D485" s="158"/>
      <c r="E485" s="157"/>
      <c r="F485" s="158"/>
      <c r="G485" s="158"/>
      <c r="H485" s="158"/>
      <c r="I485" s="159"/>
      <c r="J485" s="159"/>
      <c r="K485" s="159"/>
    </row>
    <row r="486" spans="1:11">
      <c r="A486" s="156"/>
      <c r="B486" s="157"/>
      <c r="C486" s="157"/>
      <c r="D486" s="158"/>
      <c r="E486" s="157"/>
      <c r="F486" s="158"/>
      <c r="G486" s="158"/>
      <c r="H486" s="158"/>
      <c r="I486" s="159"/>
      <c r="J486" s="159"/>
      <c r="K486" s="159"/>
    </row>
    <row r="487" spans="1:11">
      <c r="A487" s="156"/>
      <c r="B487" s="157"/>
      <c r="C487" s="157"/>
      <c r="D487" s="158"/>
      <c r="E487" s="157"/>
      <c r="F487" s="158"/>
      <c r="G487" s="158"/>
      <c r="H487" s="158"/>
      <c r="I487" s="159"/>
      <c r="J487" s="159"/>
      <c r="K487" s="159"/>
    </row>
    <row r="488" spans="1:11">
      <c r="A488" s="156"/>
      <c r="B488" s="157"/>
      <c r="C488" s="157"/>
      <c r="D488" s="158"/>
      <c r="E488" s="157"/>
      <c r="F488" s="158"/>
      <c r="G488" s="158"/>
      <c r="H488" s="158"/>
      <c r="I488" s="159"/>
      <c r="J488" s="159"/>
      <c r="K488" s="159"/>
    </row>
    <row r="489" spans="1:11">
      <c r="A489" s="156"/>
      <c r="B489" s="157"/>
      <c r="C489" s="157"/>
      <c r="D489" s="158"/>
      <c r="E489" s="157"/>
      <c r="F489" s="158"/>
      <c r="G489" s="158"/>
      <c r="H489" s="158"/>
      <c r="I489" s="159"/>
      <c r="J489" s="159"/>
      <c r="K489" s="159"/>
    </row>
    <row r="490" spans="1:11">
      <c r="A490" s="156"/>
      <c r="B490" s="157"/>
      <c r="C490" s="157"/>
      <c r="D490" s="158"/>
      <c r="E490" s="157"/>
      <c r="F490" s="158"/>
      <c r="G490" s="158"/>
      <c r="H490" s="158"/>
      <c r="I490" s="159"/>
      <c r="J490" s="159"/>
      <c r="K490" s="159"/>
    </row>
    <row r="491" spans="1:11">
      <c r="A491" s="156"/>
      <c r="B491" s="157"/>
      <c r="C491" s="157"/>
      <c r="D491" s="158"/>
      <c r="E491" s="157"/>
      <c r="F491" s="158"/>
      <c r="G491" s="158"/>
      <c r="H491" s="158"/>
      <c r="I491" s="159"/>
      <c r="J491" s="159"/>
      <c r="K491" s="159"/>
    </row>
    <row r="492" spans="1:11">
      <c r="A492" s="156"/>
      <c r="B492" s="157"/>
      <c r="C492" s="157"/>
      <c r="D492" s="158"/>
      <c r="E492" s="157"/>
      <c r="F492" s="158"/>
      <c r="G492" s="158"/>
      <c r="H492" s="158"/>
      <c r="I492" s="159"/>
      <c r="J492" s="159"/>
      <c r="K492" s="159"/>
    </row>
    <row r="493" spans="1:11">
      <c r="A493" s="156"/>
      <c r="B493" s="157"/>
      <c r="C493" s="157"/>
      <c r="D493" s="158"/>
      <c r="E493" s="157"/>
      <c r="F493" s="158"/>
      <c r="G493" s="158"/>
      <c r="H493" s="158"/>
      <c r="I493" s="159"/>
      <c r="J493" s="159"/>
      <c r="K493" s="159"/>
    </row>
    <row r="494" spans="1:11">
      <c r="A494" s="156"/>
      <c r="B494" s="157"/>
      <c r="C494" s="157"/>
      <c r="D494" s="158"/>
      <c r="E494" s="157"/>
      <c r="F494" s="158"/>
      <c r="G494" s="158"/>
      <c r="H494" s="158"/>
      <c r="I494" s="159"/>
      <c r="J494" s="159"/>
      <c r="K494" s="159"/>
    </row>
    <row r="495" spans="1:11">
      <c r="A495" s="156"/>
      <c r="B495" s="157"/>
      <c r="C495" s="157"/>
      <c r="D495" s="158"/>
      <c r="E495" s="157"/>
      <c r="F495" s="158"/>
      <c r="G495" s="158"/>
      <c r="H495" s="158"/>
      <c r="I495" s="159"/>
      <c r="J495" s="159"/>
      <c r="K495" s="159"/>
    </row>
    <row r="496" spans="1:11">
      <c r="A496" s="156"/>
      <c r="B496" s="157"/>
      <c r="C496" s="157"/>
      <c r="D496" s="158"/>
      <c r="E496" s="157"/>
      <c r="F496" s="158"/>
      <c r="G496" s="158"/>
      <c r="H496" s="158"/>
      <c r="I496" s="159"/>
      <c r="J496" s="159"/>
      <c r="K496" s="159"/>
    </row>
    <row r="497" spans="1:11">
      <c r="A497" s="156"/>
      <c r="B497" s="157"/>
      <c r="C497" s="157"/>
      <c r="D497" s="158"/>
      <c r="E497" s="157"/>
      <c r="F497" s="158"/>
      <c r="G497" s="158"/>
      <c r="H497" s="158"/>
      <c r="I497" s="159"/>
      <c r="J497" s="159"/>
      <c r="K497" s="159"/>
    </row>
    <row r="498" spans="1:11">
      <c r="A498" s="156"/>
      <c r="B498" s="157"/>
      <c r="C498" s="157"/>
      <c r="D498" s="158"/>
      <c r="E498" s="157"/>
      <c r="F498" s="158"/>
      <c r="G498" s="158"/>
      <c r="H498" s="158"/>
      <c r="I498" s="159"/>
      <c r="J498" s="159"/>
      <c r="K498" s="159"/>
    </row>
    <row r="499" spans="1:11">
      <c r="A499" s="156"/>
      <c r="B499" s="157"/>
      <c r="C499" s="157"/>
      <c r="D499" s="158"/>
      <c r="E499" s="157"/>
      <c r="F499" s="158"/>
      <c r="G499" s="158"/>
      <c r="H499" s="158"/>
      <c r="I499" s="159"/>
      <c r="J499" s="159"/>
      <c r="K499" s="159"/>
    </row>
    <row r="500" spans="1:11">
      <c r="A500" s="165"/>
      <c r="B500" s="157"/>
      <c r="C500" s="157"/>
      <c r="D500" s="157"/>
      <c r="E500" s="157"/>
      <c r="F500" s="157"/>
      <c r="G500" s="157"/>
      <c r="H500" s="163"/>
      <c r="I500" s="157"/>
      <c r="J500" s="157"/>
      <c r="K500" s="157"/>
    </row>
    <row r="501" spans="1:11">
      <c r="A501" s="162"/>
      <c r="B501" s="157"/>
      <c r="C501" s="157"/>
      <c r="D501" s="157"/>
      <c r="E501" s="157"/>
      <c r="F501" s="157"/>
      <c r="G501" s="157"/>
      <c r="H501" s="163"/>
      <c r="I501" s="157"/>
      <c r="J501" s="157"/>
      <c r="K501" s="157"/>
    </row>
    <row r="502" spans="1:11">
      <c r="A502" s="183"/>
      <c r="B502" s="157"/>
      <c r="C502" s="157"/>
      <c r="D502" s="184"/>
      <c r="E502" s="157"/>
      <c r="F502" s="184"/>
      <c r="G502" s="184"/>
      <c r="H502" s="206"/>
      <c r="I502" s="189"/>
      <c r="J502" s="189"/>
      <c r="K502" s="189"/>
    </row>
    <row r="503" spans="1:11">
      <c r="A503" s="161"/>
      <c r="B503" s="157"/>
      <c r="C503" s="157"/>
      <c r="D503" s="157"/>
      <c r="E503" s="157"/>
      <c r="F503" s="157"/>
      <c r="G503" s="157"/>
      <c r="H503" s="157"/>
      <c r="I503" s="157"/>
      <c r="J503" s="157"/>
      <c r="K503" s="157"/>
    </row>
    <row r="504" spans="1:11">
      <c r="A504" s="161"/>
      <c r="B504" s="157"/>
      <c r="C504" s="157"/>
      <c r="D504" s="157"/>
      <c r="E504" s="157"/>
      <c r="F504" s="157"/>
      <c r="G504" s="157"/>
      <c r="H504" s="157"/>
      <c r="I504" s="157"/>
      <c r="J504" s="157"/>
      <c r="K504" s="157"/>
    </row>
    <row r="505" spans="1:11">
      <c r="A505" s="161"/>
      <c r="B505" s="157"/>
      <c r="C505" s="157"/>
      <c r="D505" s="157"/>
      <c r="E505" s="157"/>
      <c r="F505" s="157"/>
      <c r="G505" s="157"/>
      <c r="H505" s="157"/>
      <c r="I505" s="157"/>
      <c r="J505" s="157"/>
      <c r="K505" s="157"/>
    </row>
    <row r="506" spans="1:11">
      <c r="A506" s="161"/>
      <c r="B506" s="157"/>
      <c r="C506" s="157"/>
      <c r="D506" s="157"/>
      <c r="E506" s="157"/>
      <c r="F506" s="157"/>
      <c r="G506" s="157"/>
      <c r="H506" s="157"/>
      <c r="I506" s="157"/>
      <c r="J506" s="157"/>
      <c r="K506" s="157"/>
    </row>
    <row r="507" spans="1:11">
      <c r="A507" s="161"/>
      <c r="B507" s="157"/>
      <c r="C507" s="157"/>
      <c r="D507" s="157"/>
      <c r="E507" s="157"/>
      <c r="F507" s="157"/>
      <c r="G507" s="157"/>
      <c r="H507" s="157"/>
      <c r="I507" s="157"/>
      <c r="J507" s="157"/>
      <c r="K507" s="157"/>
    </row>
    <row r="508" spans="1:11">
      <c r="A508" s="161"/>
      <c r="B508" s="157"/>
      <c r="C508" s="157"/>
      <c r="D508" s="157"/>
      <c r="E508" s="157"/>
      <c r="F508" s="157"/>
      <c r="G508" s="157"/>
      <c r="H508" s="157"/>
      <c r="I508" s="171"/>
      <c r="J508" s="171"/>
      <c r="K508" s="158"/>
    </row>
    <row r="509" spans="1:11">
      <c r="A509" s="169"/>
      <c r="B509" s="157"/>
      <c r="C509" s="157"/>
      <c r="D509" s="170"/>
      <c r="E509" s="157"/>
      <c r="F509" s="167"/>
      <c r="G509" s="167"/>
      <c r="H509" s="167"/>
      <c r="I509" s="171"/>
      <c r="J509" s="171"/>
      <c r="K509" s="158"/>
    </row>
    <row r="510" spans="1:11">
      <c r="A510" s="169"/>
      <c r="B510" s="157"/>
      <c r="C510" s="157"/>
      <c r="D510" s="170"/>
      <c r="E510" s="157"/>
      <c r="F510" s="167"/>
      <c r="G510" s="167"/>
      <c r="H510" s="167"/>
      <c r="I510" s="171"/>
      <c r="J510" s="171"/>
      <c r="K510" s="158"/>
    </row>
    <row r="511" spans="1:11">
      <c r="A511" s="169"/>
      <c r="B511" s="157"/>
      <c r="C511" s="157"/>
      <c r="D511" s="170"/>
      <c r="E511" s="157"/>
      <c r="F511" s="167"/>
      <c r="G511" s="167"/>
      <c r="H511" s="167"/>
      <c r="I511" s="170"/>
      <c r="J511" s="170"/>
      <c r="K511" s="158"/>
    </row>
    <row r="512" spans="1:11">
      <c r="A512" s="169"/>
      <c r="B512" s="157"/>
      <c r="C512" s="157"/>
      <c r="D512" s="170"/>
      <c r="E512" s="157"/>
      <c r="F512" s="167"/>
      <c r="G512" s="167"/>
      <c r="H512" s="167"/>
      <c r="I512" s="170"/>
      <c r="J512" s="170"/>
      <c r="K512" s="158"/>
    </row>
    <row r="513" spans="1:11">
      <c r="A513" s="169"/>
      <c r="B513" s="157"/>
      <c r="C513" s="157"/>
      <c r="D513" s="170"/>
      <c r="E513" s="157"/>
      <c r="F513" s="167"/>
      <c r="G513" s="167"/>
      <c r="H513" s="167"/>
      <c r="I513" s="170"/>
      <c r="J513" s="170"/>
      <c r="K513" s="158"/>
    </row>
    <row r="514" spans="1:11">
      <c r="A514" s="169"/>
      <c r="B514" s="157"/>
      <c r="C514" s="157"/>
      <c r="D514" s="170"/>
      <c r="E514" s="157"/>
      <c r="F514" s="167"/>
      <c r="G514" s="167"/>
      <c r="H514" s="167"/>
      <c r="I514" s="170"/>
      <c r="J514" s="170"/>
      <c r="K514" s="158"/>
    </row>
    <row r="515" spans="1:11">
      <c r="A515" s="169"/>
      <c r="B515" s="157"/>
      <c r="C515" s="157"/>
      <c r="D515" s="170"/>
      <c r="E515" s="157"/>
      <c r="F515" s="167"/>
      <c r="G515" s="167"/>
      <c r="H515" s="167"/>
      <c r="I515" s="171"/>
      <c r="J515" s="171"/>
      <c r="K515" s="158"/>
    </row>
    <row r="516" spans="1:11">
      <c r="A516" s="170"/>
      <c r="B516" s="157"/>
      <c r="C516" s="157"/>
      <c r="D516" s="170"/>
      <c r="E516" s="157"/>
      <c r="F516" s="167"/>
      <c r="G516" s="167"/>
      <c r="H516" s="167"/>
      <c r="I516" s="170"/>
      <c r="J516" s="170"/>
      <c r="K516" s="158"/>
    </row>
    <row r="517" spans="1:11">
      <c r="A517" s="156"/>
      <c r="B517" s="157"/>
      <c r="C517" s="157"/>
      <c r="D517" s="170"/>
      <c r="E517" s="157"/>
      <c r="F517" s="167"/>
      <c r="G517" s="158"/>
      <c r="H517" s="158"/>
      <c r="I517" s="207"/>
      <c r="J517" s="207"/>
      <c r="K517" s="207"/>
    </row>
    <row r="518" spans="1:11">
      <c r="A518" s="169"/>
      <c r="B518" s="157"/>
      <c r="C518" s="157"/>
      <c r="D518" s="170"/>
      <c r="E518" s="157"/>
      <c r="F518" s="167"/>
      <c r="G518" s="167"/>
      <c r="H518" s="167"/>
      <c r="I518" s="171"/>
      <c r="J518" s="171"/>
      <c r="K518" s="158"/>
    </row>
    <row r="519" spans="1:11">
      <c r="A519" s="166"/>
      <c r="B519" s="157"/>
      <c r="C519" s="157"/>
      <c r="D519" s="167"/>
      <c r="E519" s="157"/>
      <c r="F519" s="167"/>
      <c r="G519" s="167"/>
      <c r="H519" s="167"/>
      <c r="I519" s="167"/>
      <c r="J519" s="167"/>
      <c r="K519" s="158"/>
    </row>
    <row r="520" spans="1:11">
      <c r="A520" s="161"/>
      <c r="B520" s="157"/>
      <c r="C520" s="157"/>
      <c r="D520" s="157"/>
      <c r="E520" s="157"/>
      <c r="F520" s="157"/>
      <c r="G520" s="157"/>
      <c r="H520" s="157"/>
      <c r="I520" s="157"/>
      <c r="J520" s="157"/>
      <c r="K520" s="158"/>
    </row>
    <row r="521" spans="1:11">
      <c r="A521" s="157"/>
      <c r="B521" s="157"/>
      <c r="C521" s="157"/>
      <c r="D521" s="157"/>
      <c r="E521" s="157"/>
      <c r="F521" s="157"/>
      <c r="G521" s="157"/>
      <c r="H521" s="163"/>
      <c r="I521" s="157"/>
      <c r="J521" s="157"/>
      <c r="K521" s="157"/>
    </row>
    <row r="522" spans="1:11">
      <c r="A522" s="165"/>
      <c r="B522" s="157"/>
      <c r="C522" s="157"/>
      <c r="D522" s="157"/>
      <c r="E522" s="157"/>
      <c r="F522" s="157"/>
      <c r="G522" s="157"/>
      <c r="H522" s="163"/>
      <c r="I522" s="157"/>
      <c r="J522" s="157"/>
      <c r="K522" s="157"/>
    </row>
    <row r="523" spans="1:11">
      <c r="A523" s="165"/>
      <c r="B523" s="157"/>
      <c r="C523" s="157"/>
      <c r="D523" s="157"/>
      <c r="E523" s="157"/>
      <c r="F523" s="157"/>
      <c r="G523" s="157"/>
      <c r="H523" s="163"/>
      <c r="I523" s="157"/>
      <c r="J523" s="157"/>
      <c r="K523" s="157"/>
    </row>
    <row r="524" spans="1:11">
      <c r="A524" s="162"/>
      <c r="B524" s="157"/>
      <c r="C524" s="157"/>
      <c r="D524" s="157"/>
      <c r="E524" s="157"/>
      <c r="F524" s="157"/>
      <c r="G524" s="157"/>
      <c r="H524" s="163"/>
      <c r="I524" s="157"/>
      <c r="J524" s="157"/>
      <c r="K524" s="157"/>
    </row>
    <row r="525" spans="1:11">
      <c r="A525" s="156"/>
      <c r="B525" s="157"/>
      <c r="C525" s="157"/>
      <c r="D525" s="158"/>
      <c r="E525" s="157"/>
      <c r="F525" s="158"/>
      <c r="G525" s="158"/>
      <c r="H525" s="157"/>
      <c r="I525" s="185"/>
      <c r="J525" s="185"/>
      <c r="K525" s="159"/>
    </row>
    <row r="526" spans="1:11">
      <c r="A526" s="156"/>
      <c r="B526" s="157"/>
      <c r="C526" s="157"/>
      <c r="D526" s="158"/>
      <c r="E526" s="157"/>
      <c r="F526" s="158"/>
      <c r="G526" s="158"/>
      <c r="H526" s="157"/>
      <c r="I526" s="185"/>
      <c r="J526" s="185"/>
      <c r="K526" s="159"/>
    </row>
    <row r="527" spans="1:11">
      <c r="A527" s="156"/>
      <c r="B527" s="157"/>
      <c r="C527" s="157"/>
      <c r="D527" s="158"/>
      <c r="E527" s="157"/>
      <c r="F527" s="158"/>
      <c r="G527" s="158"/>
      <c r="H527" s="157"/>
      <c r="I527" s="185"/>
      <c r="J527" s="185"/>
      <c r="K527" s="159"/>
    </row>
    <row r="528" spans="1:11">
      <c r="A528" s="156"/>
      <c r="B528" s="157"/>
      <c r="C528" s="157"/>
      <c r="D528" s="158"/>
      <c r="E528" s="157"/>
      <c r="F528" s="158"/>
      <c r="G528" s="158"/>
      <c r="H528" s="157"/>
      <c r="I528" s="185"/>
      <c r="J528" s="185"/>
      <c r="K528" s="159"/>
    </row>
    <row r="529" spans="1:11">
      <c r="A529" s="156"/>
      <c r="B529" s="157"/>
      <c r="C529" s="157"/>
      <c r="D529" s="158"/>
      <c r="E529" s="157"/>
      <c r="F529" s="158"/>
      <c r="G529" s="158"/>
      <c r="H529" s="157"/>
      <c r="I529" s="185"/>
      <c r="J529" s="185"/>
      <c r="K529" s="159"/>
    </row>
    <row r="530" spans="1:11">
      <c r="A530" s="156"/>
      <c r="B530" s="157"/>
      <c r="C530" s="157"/>
      <c r="D530" s="158"/>
      <c r="E530" s="157"/>
      <c r="F530" s="158"/>
      <c r="G530" s="158"/>
      <c r="H530" s="157"/>
      <c r="I530" s="185"/>
      <c r="J530" s="185"/>
      <c r="K530" s="159"/>
    </row>
    <row r="531" spans="1:11">
      <c r="A531" s="165"/>
      <c r="B531" s="157"/>
      <c r="C531" s="157"/>
      <c r="D531" s="157"/>
      <c r="E531" s="157"/>
      <c r="F531" s="157"/>
      <c r="G531" s="157"/>
      <c r="H531" s="163"/>
      <c r="I531" s="157"/>
      <c r="J531" s="157"/>
      <c r="K531" s="157"/>
    </row>
    <row r="532" spans="1:11">
      <c r="A532" s="165"/>
      <c r="B532" s="157"/>
      <c r="C532" s="157"/>
      <c r="D532" s="157"/>
      <c r="E532" s="157"/>
      <c r="F532" s="157"/>
      <c r="G532" s="157"/>
      <c r="H532" s="163"/>
      <c r="I532" s="157"/>
      <c r="J532" s="157"/>
      <c r="K532" s="157"/>
    </row>
    <row r="533" spans="1:11">
      <c r="A533" s="165"/>
      <c r="B533" s="157"/>
      <c r="C533" s="157"/>
      <c r="D533" s="157"/>
      <c r="E533" s="157"/>
      <c r="F533" s="157"/>
      <c r="G533" s="157"/>
      <c r="H533" s="163"/>
      <c r="I533" s="157"/>
      <c r="J533" s="157"/>
      <c r="K533" s="157"/>
    </row>
    <row r="534" spans="1:11">
      <c r="A534" s="165"/>
      <c r="B534" s="157"/>
      <c r="C534" s="157"/>
      <c r="D534" s="157"/>
      <c r="E534" s="157"/>
      <c r="F534" s="157"/>
      <c r="G534" s="157"/>
      <c r="H534" s="163"/>
      <c r="I534" s="157"/>
      <c r="J534" s="157"/>
      <c r="K534" s="157"/>
    </row>
    <row r="535" spans="1:11">
      <c r="A535" s="162"/>
      <c r="B535" s="157"/>
      <c r="C535" s="157"/>
      <c r="D535" s="157"/>
      <c r="E535" s="157"/>
      <c r="F535" s="157"/>
      <c r="G535" s="157"/>
      <c r="H535" s="163"/>
      <c r="I535" s="157"/>
      <c r="J535" s="157"/>
      <c r="K535" s="157"/>
    </row>
    <row r="536" spans="1:11">
      <c r="A536" s="156"/>
      <c r="B536" s="157"/>
      <c r="C536" s="157"/>
      <c r="D536" s="158"/>
      <c r="E536" s="157"/>
      <c r="F536" s="158"/>
      <c r="G536" s="158"/>
      <c r="H536" s="158"/>
      <c r="I536" s="159"/>
      <c r="J536" s="159"/>
      <c r="K536" s="159"/>
    </row>
    <row r="537" spans="1:11">
      <c r="A537" s="156"/>
      <c r="B537" s="157"/>
      <c r="C537" s="157"/>
      <c r="D537" s="158"/>
      <c r="E537" s="157"/>
      <c r="F537" s="158"/>
      <c r="G537" s="158"/>
      <c r="H537" s="158"/>
      <c r="I537" s="159"/>
      <c r="J537" s="159"/>
      <c r="K537" s="159"/>
    </row>
    <row r="538" spans="1:11">
      <c r="A538" s="156"/>
      <c r="B538" s="157"/>
      <c r="C538" s="157"/>
      <c r="D538" s="158"/>
      <c r="E538" s="157"/>
      <c r="F538" s="158"/>
      <c r="G538" s="158"/>
      <c r="H538" s="158"/>
      <c r="I538" s="159"/>
      <c r="J538" s="159"/>
      <c r="K538" s="159"/>
    </row>
    <row r="539" spans="1:11">
      <c r="A539" s="156"/>
      <c r="B539" s="157"/>
      <c r="C539" s="157"/>
      <c r="D539" s="158"/>
      <c r="E539" s="157"/>
      <c r="F539" s="158"/>
      <c r="G539" s="158"/>
      <c r="H539" s="158"/>
      <c r="I539" s="159"/>
      <c r="J539" s="159"/>
      <c r="K539" s="159"/>
    </row>
    <row r="540" spans="1:11">
      <c r="A540" s="208"/>
      <c r="B540" s="157"/>
      <c r="C540" s="157"/>
      <c r="D540" s="157"/>
      <c r="E540" s="157"/>
      <c r="F540" s="157"/>
      <c r="G540" s="157"/>
      <c r="H540" s="163"/>
      <c r="I540" s="157"/>
      <c r="J540" s="157"/>
      <c r="K540" s="157"/>
    </row>
    <row r="541" spans="1:11">
      <c r="A541" s="156"/>
      <c r="B541" s="157"/>
      <c r="C541" s="157"/>
      <c r="D541" s="157"/>
      <c r="E541" s="157"/>
      <c r="F541" s="157"/>
      <c r="G541" s="157"/>
      <c r="H541" s="163"/>
      <c r="I541" s="157"/>
      <c r="J541" s="157"/>
      <c r="K541" s="157"/>
    </row>
    <row r="542" spans="1:11">
      <c r="A542" s="165"/>
      <c r="B542" s="157"/>
      <c r="C542" s="157"/>
      <c r="D542" s="157"/>
      <c r="E542" s="157"/>
      <c r="F542" s="157"/>
      <c r="G542" s="157"/>
      <c r="H542" s="163"/>
      <c r="I542" s="157"/>
      <c r="J542" s="157"/>
      <c r="K542" s="157"/>
    </row>
    <row r="543" spans="1:11">
      <c r="A543" s="209"/>
      <c r="B543" s="157"/>
      <c r="C543" s="157"/>
      <c r="D543" s="157"/>
      <c r="E543" s="157"/>
      <c r="F543" s="157"/>
      <c r="G543" s="157"/>
      <c r="H543" s="163"/>
      <c r="I543" s="157"/>
      <c r="J543" s="157"/>
      <c r="K543" s="157"/>
    </row>
    <row r="544" spans="1:11">
      <c r="A544" s="156"/>
      <c r="B544" s="157"/>
      <c r="C544" s="157"/>
      <c r="D544" s="158"/>
      <c r="E544" s="157"/>
      <c r="F544" s="158"/>
      <c r="G544" s="158"/>
      <c r="H544" s="158"/>
      <c r="I544" s="159"/>
      <c r="J544" s="159"/>
      <c r="K544" s="159"/>
    </row>
    <row r="545" spans="1:11">
      <c r="A545" s="165"/>
      <c r="B545" s="157"/>
      <c r="C545" s="157"/>
      <c r="D545" s="157"/>
      <c r="E545" s="157"/>
      <c r="F545" s="198"/>
      <c r="G545" s="198"/>
      <c r="H545" s="198"/>
      <c r="I545" s="210"/>
      <c r="J545" s="210"/>
      <c r="K545" s="210"/>
    </row>
    <row r="546" spans="1:11">
      <c r="A546" s="199"/>
      <c r="B546" s="157"/>
      <c r="C546" s="157"/>
      <c r="D546" s="157"/>
      <c r="E546" s="157"/>
      <c r="F546" s="198"/>
      <c r="G546" s="198"/>
      <c r="H546" s="198"/>
      <c r="I546" s="210"/>
      <c r="J546" s="210"/>
      <c r="K546" s="210"/>
    </row>
    <row r="547" spans="1:11">
      <c r="A547" s="174"/>
      <c r="B547" s="157"/>
      <c r="C547" s="157"/>
      <c r="D547" s="175"/>
      <c r="E547" s="157"/>
      <c r="F547" s="175"/>
      <c r="G547" s="175"/>
      <c r="H547" s="175"/>
      <c r="I547" s="175"/>
      <c r="J547" s="175"/>
      <c r="K547" s="158"/>
    </row>
    <row r="548" spans="1:11">
      <c r="A548" s="174"/>
      <c r="B548" s="157"/>
      <c r="C548" s="157"/>
      <c r="D548" s="175"/>
      <c r="E548" s="157"/>
      <c r="F548" s="175"/>
      <c r="G548" s="175"/>
      <c r="H548" s="175"/>
      <c r="I548" s="176"/>
      <c r="J548" s="176"/>
      <c r="K548" s="158"/>
    </row>
    <row r="549" spans="1:11">
      <c r="A549" s="174"/>
      <c r="B549" s="157"/>
      <c r="C549" s="157"/>
      <c r="D549" s="175"/>
      <c r="E549" s="157"/>
      <c r="F549" s="175"/>
      <c r="G549" s="175"/>
      <c r="H549" s="175"/>
      <c r="I549" s="176"/>
      <c r="J549" s="176"/>
      <c r="K549" s="158"/>
    </row>
    <row r="550" spans="1:11">
      <c r="A550" s="174"/>
      <c r="B550" s="157"/>
      <c r="C550" s="157"/>
      <c r="D550" s="175"/>
      <c r="E550" s="157"/>
      <c r="F550" s="175"/>
      <c r="G550" s="175"/>
      <c r="H550" s="175"/>
      <c r="I550" s="176"/>
      <c r="J550" s="176"/>
      <c r="K550" s="158"/>
    </row>
    <row r="551" spans="1:11">
      <c r="A551" s="174"/>
      <c r="B551" s="157"/>
      <c r="C551" s="157"/>
      <c r="D551" s="175"/>
      <c r="E551" s="157"/>
      <c r="F551" s="175"/>
      <c r="G551" s="175"/>
      <c r="H551" s="175"/>
      <c r="I551" s="176"/>
      <c r="J551" s="176"/>
      <c r="K551" s="158"/>
    </row>
    <row r="552" spans="1:11">
      <c r="A552" s="174"/>
      <c r="B552" s="157"/>
      <c r="C552" s="157"/>
      <c r="D552" s="175"/>
      <c r="E552" s="157"/>
      <c r="F552" s="175"/>
      <c r="G552" s="175"/>
      <c r="H552" s="175"/>
      <c r="I552" s="176"/>
      <c r="J552" s="176"/>
      <c r="K552" s="158"/>
    </row>
    <row r="553" spans="1:11">
      <c r="A553" s="174"/>
      <c r="B553" s="157"/>
      <c r="C553" s="157"/>
      <c r="D553" s="175"/>
      <c r="E553" s="157"/>
      <c r="F553" s="175"/>
      <c r="G553" s="175"/>
      <c r="H553" s="175"/>
      <c r="I553" s="176"/>
      <c r="J553" s="176"/>
      <c r="K553" s="158"/>
    </row>
    <row r="554" spans="1:11">
      <c r="A554" s="174"/>
      <c r="B554" s="157"/>
      <c r="C554" s="157"/>
      <c r="D554" s="175"/>
      <c r="E554" s="157"/>
      <c r="F554" s="175"/>
      <c r="G554" s="175"/>
      <c r="H554" s="175"/>
      <c r="I554" s="176"/>
      <c r="J554" s="176"/>
      <c r="K554" s="158"/>
    </row>
    <row r="555" spans="1:11">
      <c r="A555" s="156"/>
      <c r="B555" s="157"/>
      <c r="C555" s="157"/>
      <c r="D555" s="158"/>
      <c r="E555" s="157"/>
      <c r="F555" s="158"/>
      <c r="G555" s="158"/>
      <c r="H555" s="158"/>
      <c r="I555" s="159"/>
      <c r="J555" s="159"/>
      <c r="K555" s="159"/>
    </row>
    <row r="556" spans="1:11">
      <c r="A556" s="156"/>
      <c r="B556" s="157"/>
      <c r="C556" s="157"/>
      <c r="D556" s="158"/>
      <c r="E556" s="157"/>
      <c r="F556" s="158"/>
      <c r="G556" s="158"/>
      <c r="H556" s="158"/>
      <c r="I556" s="159"/>
      <c r="J556" s="159"/>
      <c r="K556" s="159"/>
    </row>
    <row r="557" spans="1:11">
      <c r="A557" s="156"/>
      <c r="B557" s="157"/>
      <c r="C557" s="157"/>
      <c r="D557" s="158"/>
      <c r="E557" s="157"/>
      <c r="F557" s="158"/>
      <c r="G557" s="158"/>
      <c r="H557" s="158"/>
      <c r="I557" s="159"/>
      <c r="J557" s="159"/>
      <c r="K557" s="159"/>
    </row>
    <row r="558" spans="1:11">
      <c r="A558" s="156"/>
      <c r="B558" s="157"/>
      <c r="C558" s="157"/>
      <c r="D558" s="158"/>
      <c r="E558" s="157"/>
      <c r="F558" s="158"/>
      <c r="G558" s="158"/>
      <c r="H558" s="158"/>
      <c r="I558" s="159"/>
      <c r="J558" s="159"/>
      <c r="K558" s="159"/>
    </row>
    <row r="559" spans="1:11">
      <c r="A559" s="156"/>
      <c r="B559" s="157"/>
      <c r="C559" s="157"/>
      <c r="D559" s="158"/>
      <c r="E559" s="157"/>
      <c r="F559" s="158"/>
      <c r="G559" s="158"/>
      <c r="H559" s="158"/>
      <c r="I559" s="159"/>
      <c r="J559" s="159"/>
      <c r="K559" s="159"/>
    </row>
    <row r="560" spans="1:11">
      <c r="A560" s="156"/>
      <c r="B560" s="157"/>
      <c r="C560" s="157"/>
      <c r="D560" s="158"/>
      <c r="E560" s="157"/>
      <c r="F560" s="158"/>
      <c r="G560" s="158"/>
      <c r="H560" s="158"/>
      <c r="I560" s="159"/>
      <c r="J560" s="159"/>
      <c r="K560" s="159"/>
    </row>
    <row r="561" spans="1:11">
      <c r="A561" s="156"/>
      <c r="B561" s="157"/>
      <c r="C561" s="157"/>
      <c r="D561" s="157"/>
      <c r="E561" s="157"/>
      <c r="F561" s="157"/>
      <c r="G561" s="157"/>
      <c r="H561" s="163"/>
      <c r="I561" s="157"/>
      <c r="J561" s="157"/>
      <c r="K561" s="157"/>
    </row>
    <row r="562" spans="1:11">
      <c r="A562" s="165"/>
      <c r="B562" s="157"/>
      <c r="C562" s="157"/>
      <c r="D562" s="157"/>
      <c r="E562" s="157"/>
      <c r="F562" s="157"/>
      <c r="G562" s="157"/>
      <c r="H562" s="163"/>
      <c r="I562" s="157"/>
      <c r="J562" s="157"/>
      <c r="K562" s="157"/>
    </row>
    <row r="563" spans="1:11">
      <c r="A563" s="162"/>
      <c r="B563" s="157"/>
      <c r="C563" s="157"/>
      <c r="D563" s="157"/>
      <c r="E563" s="157"/>
      <c r="F563" s="157"/>
      <c r="G563" s="157"/>
      <c r="H563" s="163"/>
      <c r="I563" s="157"/>
      <c r="J563" s="157"/>
      <c r="K563" s="157"/>
    </row>
    <row r="564" spans="1:11">
      <c r="A564" s="161"/>
      <c r="B564" s="157"/>
      <c r="C564" s="157"/>
      <c r="D564" s="157"/>
      <c r="E564" s="157"/>
      <c r="F564" s="157"/>
      <c r="G564" s="157"/>
      <c r="H564" s="157"/>
      <c r="I564" s="185"/>
      <c r="J564" s="185"/>
      <c r="K564" s="185"/>
    </row>
    <row r="565" spans="1:11">
      <c r="A565" s="161"/>
      <c r="B565" s="157"/>
      <c r="C565" s="157"/>
      <c r="D565" s="157"/>
      <c r="E565" s="157"/>
      <c r="F565" s="157"/>
      <c r="G565" s="157"/>
      <c r="H565" s="157"/>
      <c r="I565" s="185"/>
      <c r="J565" s="185"/>
      <c r="K565" s="185"/>
    </row>
    <row r="566" spans="1:11">
      <c r="A566" s="161"/>
      <c r="B566" s="157"/>
      <c r="C566" s="157"/>
      <c r="D566" s="157"/>
      <c r="E566" s="157"/>
      <c r="F566" s="157"/>
      <c r="G566" s="157"/>
      <c r="H566" s="157"/>
      <c r="I566" s="185"/>
      <c r="J566" s="185"/>
      <c r="K566" s="185"/>
    </row>
    <row r="567" spans="1:11">
      <c r="A567" s="161"/>
      <c r="B567" s="157"/>
      <c r="C567" s="157"/>
      <c r="D567" s="157"/>
      <c r="E567" s="157"/>
      <c r="F567" s="157"/>
      <c r="G567" s="157"/>
      <c r="H567" s="157"/>
      <c r="I567" s="185"/>
      <c r="J567" s="185"/>
      <c r="K567" s="185"/>
    </row>
    <row r="568" spans="1:11">
      <c r="A568" s="161"/>
      <c r="B568" s="157"/>
      <c r="C568" s="157"/>
      <c r="D568" s="157"/>
      <c r="E568" s="157"/>
      <c r="F568" s="157"/>
      <c r="G568" s="157"/>
      <c r="H568" s="157"/>
      <c r="I568" s="185"/>
      <c r="J568" s="185"/>
      <c r="K568" s="185"/>
    </row>
    <row r="569" spans="1:11">
      <c r="A569" s="161"/>
      <c r="B569" s="157"/>
      <c r="C569" s="157"/>
      <c r="D569" s="157"/>
      <c r="E569" s="157"/>
      <c r="F569" s="157"/>
      <c r="G569" s="157"/>
      <c r="H569" s="157"/>
      <c r="I569" s="185"/>
      <c r="J569" s="185"/>
      <c r="K569" s="185"/>
    </row>
    <row r="570" spans="1:11">
      <c r="A570" s="161"/>
      <c r="B570" s="157"/>
      <c r="C570" s="157"/>
      <c r="D570" s="157"/>
      <c r="E570" s="157"/>
      <c r="F570" s="157"/>
      <c r="G570" s="157"/>
      <c r="H570" s="157"/>
      <c r="I570" s="185"/>
      <c r="J570" s="185"/>
      <c r="K570" s="185"/>
    </row>
    <row r="571" spans="1:11">
      <c r="A571" s="161"/>
      <c r="B571" s="157"/>
      <c r="C571" s="157"/>
      <c r="D571" s="157"/>
      <c r="E571" s="157"/>
      <c r="F571" s="157"/>
      <c r="G571" s="157"/>
      <c r="H571" s="157"/>
      <c r="I571" s="185"/>
      <c r="J571" s="185"/>
      <c r="K571" s="185"/>
    </row>
    <row r="572" spans="1:11">
      <c r="A572" s="161"/>
      <c r="B572" s="157"/>
      <c r="C572" s="157"/>
      <c r="D572" s="157"/>
      <c r="E572" s="157"/>
      <c r="F572" s="157"/>
      <c r="G572" s="157"/>
      <c r="H572" s="157"/>
      <c r="I572" s="185"/>
      <c r="J572" s="185"/>
      <c r="K572" s="185"/>
    </row>
    <row r="573" spans="1:11">
      <c r="A573" s="161"/>
      <c r="B573" s="157"/>
      <c r="C573" s="157"/>
      <c r="D573" s="157"/>
      <c r="E573" s="157"/>
      <c r="F573" s="157"/>
      <c r="G573" s="157"/>
      <c r="H573" s="157"/>
      <c r="I573" s="185"/>
      <c r="J573" s="185"/>
      <c r="K573" s="185"/>
    </row>
    <row r="574" spans="1:11">
      <c r="A574" s="190"/>
      <c r="B574" s="157"/>
      <c r="C574" s="157"/>
      <c r="D574" s="157"/>
      <c r="E574" s="157"/>
      <c r="F574" s="157"/>
      <c r="G574" s="157"/>
      <c r="H574" s="163"/>
      <c r="I574" s="157"/>
      <c r="J574" s="157"/>
      <c r="K574" s="157"/>
    </row>
    <row r="575" spans="1:11">
      <c r="A575" s="169"/>
      <c r="B575" s="157"/>
      <c r="C575" s="157"/>
      <c r="D575" s="157"/>
      <c r="E575" s="157"/>
      <c r="F575" s="157"/>
      <c r="G575" s="157"/>
      <c r="H575" s="163"/>
      <c r="I575" s="157"/>
      <c r="J575" s="157"/>
      <c r="K575" s="157"/>
    </row>
    <row r="576" spans="1:11">
      <c r="A576" s="162"/>
      <c r="B576" s="157"/>
      <c r="C576" s="157"/>
      <c r="D576" s="157"/>
      <c r="E576" s="157"/>
      <c r="F576" s="157"/>
      <c r="G576" s="157"/>
      <c r="H576" s="163"/>
      <c r="I576" s="157"/>
      <c r="J576" s="157"/>
      <c r="K576" s="157"/>
    </row>
    <row r="577" spans="1:11">
      <c r="A577" s="156"/>
      <c r="B577" s="157"/>
      <c r="C577" s="157"/>
      <c r="D577" s="211"/>
      <c r="E577" s="157"/>
      <c r="F577" s="158"/>
      <c r="G577" s="158"/>
      <c r="H577" s="158"/>
      <c r="I577" s="159"/>
      <c r="J577" s="159"/>
      <c r="K577" s="159"/>
    </row>
    <row r="578" spans="1:11">
      <c r="A578" s="156"/>
      <c r="B578" s="157"/>
      <c r="C578" s="157"/>
      <c r="D578" s="211"/>
      <c r="E578" s="157"/>
      <c r="F578" s="158"/>
      <c r="G578" s="158"/>
      <c r="H578" s="158"/>
      <c r="I578" s="159"/>
      <c r="J578" s="159"/>
      <c r="K578" s="159"/>
    </row>
    <row r="579" spans="1:11">
      <c r="A579" s="156"/>
      <c r="B579" s="157"/>
      <c r="C579" s="157"/>
      <c r="D579" s="211"/>
      <c r="E579" s="157"/>
      <c r="F579" s="158"/>
      <c r="G579" s="158"/>
      <c r="H579" s="158"/>
      <c r="I579" s="159"/>
      <c r="J579" s="159"/>
      <c r="K579" s="159"/>
    </row>
    <row r="580" spans="1:11">
      <c r="A580" s="156"/>
      <c r="B580" s="157"/>
      <c r="C580" s="157"/>
      <c r="D580" s="211"/>
      <c r="E580" s="157"/>
      <c r="F580" s="158"/>
      <c r="G580" s="158"/>
      <c r="H580" s="158"/>
      <c r="I580" s="159"/>
      <c r="J580" s="159"/>
      <c r="K580" s="159"/>
    </row>
    <row r="581" spans="1:11">
      <c r="A581" s="156"/>
      <c r="B581" s="157"/>
      <c r="C581" s="157"/>
      <c r="D581" s="211"/>
      <c r="E581" s="157"/>
      <c r="F581" s="158"/>
      <c r="G581" s="158"/>
      <c r="H581" s="158"/>
      <c r="I581" s="159"/>
      <c r="J581" s="159"/>
      <c r="K581" s="159"/>
    </row>
    <row r="582" spans="1:11">
      <c r="A582" s="156"/>
      <c r="B582" s="157"/>
      <c r="C582" s="157"/>
      <c r="D582" s="211"/>
      <c r="E582" s="157"/>
      <c r="F582" s="158"/>
      <c r="G582" s="158"/>
      <c r="H582" s="158"/>
      <c r="I582" s="159"/>
      <c r="J582" s="159"/>
      <c r="K582" s="159"/>
    </row>
    <row r="583" spans="1:11">
      <c r="A583" s="156"/>
      <c r="B583" s="157"/>
      <c r="C583" s="157"/>
      <c r="D583" s="211"/>
      <c r="E583" s="157"/>
      <c r="F583" s="158"/>
      <c r="G583" s="158"/>
      <c r="H583" s="158"/>
      <c r="I583" s="159"/>
      <c r="J583" s="159"/>
      <c r="K583" s="159"/>
    </row>
    <row r="584" spans="1:11">
      <c r="A584" s="156"/>
      <c r="B584" s="157"/>
      <c r="C584" s="157"/>
      <c r="D584" s="211"/>
      <c r="E584" s="157"/>
      <c r="F584" s="158"/>
      <c r="G584" s="158"/>
      <c r="H584" s="158"/>
      <c r="I584" s="159"/>
      <c r="J584" s="159"/>
      <c r="K584" s="159"/>
    </row>
    <row r="585" spans="1:11">
      <c r="A585" s="156"/>
      <c r="B585" s="157"/>
      <c r="C585" s="157"/>
      <c r="D585" s="211"/>
      <c r="E585" s="157"/>
      <c r="F585" s="158"/>
      <c r="G585" s="158"/>
      <c r="H585" s="158"/>
      <c r="I585" s="159"/>
      <c r="J585" s="159"/>
      <c r="K585" s="159"/>
    </row>
    <row r="586" spans="1:11">
      <c r="A586" s="156"/>
      <c r="B586" s="157"/>
      <c r="C586" s="157"/>
      <c r="D586" s="211"/>
      <c r="E586" s="157"/>
      <c r="F586" s="158"/>
      <c r="G586" s="158"/>
      <c r="H586" s="158"/>
      <c r="I586" s="159"/>
      <c r="J586" s="159"/>
      <c r="K586" s="159"/>
    </row>
    <row r="587" spans="1:11">
      <c r="A587" s="156"/>
      <c r="B587" s="157"/>
      <c r="C587" s="157"/>
      <c r="D587" s="211"/>
      <c r="E587" s="157"/>
      <c r="F587" s="158"/>
      <c r="G587" s="158"/>
      <c r="H587" s="158"/>
      <c r="I587" s="159"/>
      <c r="J587" s="159"/>
      <c r="K587" s="159"/>
    </row>
    <row r="588" spans="1:11">
      <c r="A588" s="156"/>
      <c r="B588" s="157"/>
      <c r="C588" s="157"/>
      <c r="D588" s="211"/>
      <c r="E588" s="157"/>
      <c r="F588" s="158"/>
      <c r="G588" s="158"/>
      <c r="H588" s="158"/>
      <c r="I588" s="159"/>
      <c r="J588" s="159"/>
      <c r="K588" s="159"/>
    </row>
    <row r="589" spans="1:11">
      <c r="A589" s="156"/>
      <c r="B589" s="157"/>
      <c r="C589" s="157"/>
      <c r="D589" s="211"/>
      <c r="E589" s="157"/>
      <c r="F589" s="158"/>
      <c r="G589" s="158"/>
      <c r="H589" s="158"/>
      <c r="I589" s="159"/>
      <c r="J589" s="159"/>
      <c r="K589" s="159"/>
    </row>
    <row r="590" spans="1:11">
      <c r="A590" s="156"/>
      <c r="B590" s="157"/>
      <c r="C590" s="157"/>
      <c r="D590" s="158"/>
      <c r="E590" s="157"/>
      <c r="F590" s="158"/>
      <c r="G590" s="158"/>
      <c r="H590" s="158"/>
      <c r="I590" s="159"/>
      <c r="J590" s="159"/>
      <c r="K590" s="159"/>
    </row>
    <row r="591" spans="1:11">
      <c r="A591" s="156"/>
      <c r="B591" s="157"/>
      <c r="C591" s="157"/>
      <c r="D591" s="211"/>
      <c r="E591" s="157"/>
      <c r="F591" s="158"/>
      <c r="G591" s="158"/>
      <c r="H591" s="158"/>
      <c r="I591" s="159"/>
      <c r="J591" s="159"/>
      <c r="K591" s="159"/>
    </row>
    <row r="592" spans="1:11">
      <c r="A592" s="156"/>
      <c r="B592" s="157"/>
      <c r="C592" s="157"/>
      <c r="D592" s="211"/>
      <c r="E592" s="157"/>
      <c r="F592" s="158"/>
      <c r="G592" s="158"/>
      <c r="H592" s="158"/>
      <c r="I592" s="159"/>
      <c r="J592" s="159"/>
      <c r="K592" s="159"/>
    </row>
    <row r="593" spans="1:11">
      <c r="A593" s="156"/>
      <c r="B593" s="157"/>
      <c r="C593" s="157"/>
      <c r="D593" s="211"/>
      <c r="E593" s="157"/>
      <c r="F593" s="158"/>
      <c r="G593" s="158"/>
      <c r="H593" s="158"/>
      <c r="I593" s="159"/>
      <c r="J593" s="159"/>
      <c r="K593" s="159"/>
    </row>
    <row r="594" spans="1:11">
      <c r="A594" s="156"/>
      <c r="B594" s="157"/>
      <c r="C594" s="157"/>
      <c r="D594" s="211"/>
      <c r="E594" s="157"/>
      <c r="F594" s="158"/>
      <c r="G594" s="158"/>
      <c r="H594" s="158"/>
      <c r="I594" s="159"/>
      <c r="J594" s="159"/>
      <c r="K594" s="159"/>
    </row>
    <row r="595" spans="1:11">
      <c r="A595" s="156"/>
      <c r="B595" s="157"/>
      <c r="C595" s="157"/>
      <c r="D595" s="211"/>
      <c r="E595" s="157"/>
      <c r="F595" s="158"/>
      <c r="G595" s="158"/>
      <c r="H595" s="158"/>
      <c r="I595" s="159"/>
      <c r="J595" s="159"/>
      <c r="K595" s="159"/>
    </row>
    <row r="596" spans="1:11">
      <c r="A596" s="156"/>
      <c r="B596" s="157"/>
      <c r="C596" s="157"/>
      <c r="D596" s="211"/>
      <c r="E596" s="157"/>
      <c r="F596" s="158"/>
      <c r="G596" s="158"/>
      <c r="H596" s="158"/>
      <c r="I596" s="159"/>
      <c r="J596" s="159"/>
      <c r="K596" s="159"/>
    </row>
    <row r="597" spans="1:11">
      <c r="A597" s="156"/>
      <c r="B597" s="157"/>
      <c r="C597" s="157"/>
      <c r="D597" s="157"/>
      <c r="E597" s="157"/>
      <c r="F597" s="157"/>
      <c r="G597" s="157"/>
      <c r="H597" s="163"/>
      <c r="I597" s="157"/>
      <c r="J597" s="157"/>
      <c r="K597" s="157"/>
    </row>
    <row r="598" spans="1:11">
      <c r="A598" s="156"/>
      <c r="B598" s="157"/>
      <c r="C598" s="157"/>
      <c r="D598" s="157"/>
      <c r="E598" s="157"/>
      <c r="F598" s="157"/>
      <c r="G598" s="157"/>
      <c r="H598" s="163"/>
      <c r="I598" s="157"/>
      <c r="J598" s="157"/>
      <c r="K598" s="157"/>
    </row>
    <row r="599" spans="1:11">
      <c r="A599" s="165"/>
      <c r="B599" s="157"/>
      <c r="C599" s="157"/>
      <c r="D599" s="157"/>
      <c r="E599" s="157"/>
      <c r="F599" s="157"/>
      <c r="G599" s="157"/>
      <c r="H599" s="163"/>
      <c r="I599" s="157"/>
      <c r="J599" s="157"/>
      <c r="K599" s="157"/>
    </row>
    <row r="600" spans="1:11">
      <c r="A600" s="165"/>
      <c r="B600" s="157"/>
      <c r="C600" s="157"/>
      <c r="D600" s="157"/>
      <c r="E600" s="157"/>
      <c r="F600" s="157"/>
      <c r="G600" s="157"/>
      <c r="H600" s="163"/>
      <c r="I600" s="157"/>
      <c r="J600" s="157"/>
      <c r="K600" s="157"/>
    </row>
    <row r="601" spans="1:11">
      <c r="A601" s="162"/>
      <c r="B601" s="157"/>
      <c r="C601" s="157"/>
      <c r="D601" s="157"/>
      <c r="E601" s="157"/>
      <c r="F601" s="157"/>
      <c r="G601" s="157"/>
      <c r="H601" s="163"/>
      <c r="I601" s="157"/>
      <c r="J601" s="157"/>
      <c r="K601" s="157"/>
    </row>
    <row r="602" spans="1:11">
      <c r="A602" s="156"/>
      <c r="B602" s="157"/>
      <c r="C602" s="157"/>
      <c r="D602" s="158"/>
      <c r="E602" s="157"/>
      <c r="F602" s="158"/>
      <c r="G602" s="158"/>
      <c r="H602" s="157"/>
      <c r="I602" s="185"/>
      <c r="J602" s="185"/>
      <c r="K602" s="185"/>
    </row>
    <row r="603" spans="1:11">
      <c r="A603" s="156"/>
      <c r="B603" s="157"/>
      <c r="C603" s="157"/>
      <c r="D603" s="158"/>
      <c r="E603" s="157"/>
      <c r="F603" s="158"/>
      <c r="G603" s="158"/>
      <c r="H603" s="157"/>
      <c r="I603" s="185"/>
      <c r="J603" s="185"/>
      <c r="K603" s="185"/>
    </row>
    <row r="604" spans="1:11">
      <c r="A604" s="156"/>
      <c r="B604" s="157"/>
      <c r="C604" s="157"/>
      <c r="D604" s="158"/>
      <c r="E604" s="157"/>
      <c r="F604" s="158"/>
      <c r="G604" s="158"/>
      <c r="H604" s="157"/>
      <c r="I604" s="185"/>
      <c r="J604" s="185"/>
      <c r="K604" s="185"/>
    </row>
    <row r="605" spans="1:11">
      <c r="A605" s="156"/>
      <c r="B605" s="157"/>
      <c r="C605" s="157"/>
      <c r="D605" s="158"/>
      <c r="E605" s="157"/>
      <c r="F605" s="158"/>
      <c r="G605" s="158"/>
      <c r="H605" s="157"/>
      <c r="I605" s="185"/>
      <c r="J605" s="185"/>
      <c r="K605" s="185"/>
    </row>
    <row r="606" spans="1:11">
      <c r="A606" s="156"/>
      <c r="B606" s="157"/>
      <c r="C606" s="157"/>
      <c r="D606" s="158"/>
      <c r="E606" s="157"/>
      <c r="F606" s="158"/>
      <c r="G606" s="158"/>
      <c r="H606" s="157"/>
      <c r="I606" s="185"/>
      <c r="J606" s="185"/>
      <c r="K606" s="185"/>
    </row>
    <row r="607" spans="1:11">
      <c r="A607" s="156"/>
      <c r="B607" s="157"/>
      <c r="C607" s="157"/>
      <c r="D607" s="158"/>
      <c r="E607" s="157"/>
      <c r="F607" s="158"/>
      <c r="G607" s="158"/>
      <c r="H607" s="157"/>
      <c r="I607" s="185"/>
      <c r="J607" s="185"/>
      <c r="K607" s="185"/>
    </row>
    <row r="608" spans="1:11">
      <c r="A608" s="156"/>
      <c r="B608" s="157"/>
      <c r="C608" s="157"/>
      <c r="D608" s="158"/>
      <c r="E608" s="157"/>
      <c r="F608" s="158"/>
      <c r="G608" s="158"/>
      <c r="H608" s="157"/>
      <c r="I608" s="185"/>
      <c r="J608" s="185"/>
      <c r="K608" s="185"/>
    </row>
    <row r="609" spans="1:11">
      <c r="A609" s="156"/>
      <c r="B609" s="157"/>
      <c r="C609" s="157"/>
      <c r="D609" s="158"/>
      <c r="E609" s="157"/>
      <c r="F609" s="158"/>
      <c r="G609" s="158"/>
      <c r="H609" s="157"/>
      <c r="I609" s="185"/>
      <c r="J609" s="185"/>
      <c r="K609" s="185"/>
    </row>
    <row r="610" spans="1:11">
      <c r="A610" s="156"/>
      <c r="B610" s="157"/>
      <c r="C610" s="157"/>
      <c r="D610" s="158"/>
      <c r="E610" s="157"/>
      <c r="F610" s="158"/>
      <c r="G610" s="158"/>
      <c r="H610" s="157"/>
      <c r="I610" s="185"/>
      <c r="J610" s="185"/>
      <c r="K610" s="185"/>
    </row>
    <row r="611" spans="1:11">
      <c r="A611" s="156"/>
      <c r="B611" s="157"/>
      <c r="C611" s="157"/>
      <c r="D611" s="158"/>
      <c r="E611" s="157"/>
      <c r="F611" s="158"/>
      <c r="G611" s="158"/>
      <c r="H611" s="157"/>
      <c r="I611" s="185"/>
      <c r="J611" s="185"/>
      <c r="K611" s="185"/>
    </row>
    <row r="612" spans="1:11">
      <c r="A612" s="156"/>
      <c r="B612" s="157"/>
      <c r="C612" s="157"/>
      <c r="D612" s="158"/>
      <c r="E612" s="157"/>
      <c r="F612" s="158"/>
      <c r="G612" s="158"/>
      <c r="H612" s="157"/>
      <c r="I612" s="185"/>
      <c r="J612" s="185"/>
      <c r="K612" s="185"/>
    </row>
    <row r="613" spans="1:11">
      <c r="A613" s="156"/>
      <c r="B613" s="157"/>
      <c r="C613" s="157"/>
      <c r="D613" s="158"/>
      <c r="E613" s="157"/>
      <c r="F613" s="158"/>
      <c r="G613" s="158"/>
      <c r="H613" s="157"/>
      <c r="I613" s="185"/>
      <c r="J613" s="185"/>
      <c r="K613" s="185"/>
    </row>
    <row r="614" spans="1:11">
      <c r="A614" s="156"/>
      <c r="B614" s="157"/>
      <c r="C614" s="157"/>
      <c r="D614" s="158"/>
      <c r="E614" s="157"/>
      <c r="F614" s="158"/>
      <c r="G614" s="158"/>
      <c r="H614" s="157"/>
      <c r="I614" s="185"/>
      <c r="J614" s="185"/>
      <c r="K614" s="185"/>
    </row>
    <row r="615" spans="1:11">
      <c r="A615" s="169"/>
      <c r="B615" s="157"/>
      <c r="C615" s="157"/>
      <c r="D615" s="157"/>
      <c r="E615" s="157"/>
      <c r="F615" s="157"/>
      <c r="G615" s="157"/>
      <c r="H615" s="163"/>
      <c r="I615" s="157"/>
      <c r="J615" s="157"/>
      <c r="K615" s="157"/>
    </row>
    <row r="616" spans="1:11">
      <c r="A616" s="162"/>
      <c r="B616" s="157"/>
      <c r="C616" s="157"/>
      <c r="D616" s="157"/>
      <c r="E616" s="157"/>
      <c r="F616" s="157"/>
      <c r="G616" s="157"/>
      <c r="H616" s="163"/>
      <c r="I616" s="157"/>
      <c r="J616" s="157"/>
      <c r="K616" s="157"/>
    </row>
    <row r="617" spans="1:11">
      <c r="A617" s="164"/>
      <c r="B617" s="157"/>
      <c r="C617" s="157"/>
      <c r="D617" s="207"/>
      <c r="E617" s="157"/>
      <c r="F617" s="207"/>
      <c r="G617" s="207"/>
      <c r="H617" s="207"/>
      <c r="I617" s="212"/>
      <c r="J617" s="212"/>
      <c r="K617" s="185"/>
    </row>
    <row r="618" spans="1:11">
      <c r="A618" s="164"/>
      <c r="B618" s="157"/>
      <c r="C618" s="157"/>
      <c r="D618" s="207"/>
      <c r="E618" s="157"/>
      <c r="F618" s="207"/>
      <c r="G618" s="207"/>
      <c r="H618" s="207"/>
      <c r="I618" s="212"/>
      <c r="J618" s="212"/>
      <c r="K618" s="185"/>
    </row>
    <row r="619" spans="1:11">
      <c r="A619" s="156"/>
      <c r="B619" s="157"/>
      <c r="C619" s="157"/>
      <c r="D619" s="157"/>
      <c r="E619" s="157"/>
      <c r="F619" s="157"/>
      <c r="G619" s="157"/>
      <c r="H619" s="163"/>
      <c r="I619" s="157"/>
      <c r="J619" s="157"/>
      <c r="K619" s="157"/>
    </row>
    <row r="620" spans="1:11">
      <c r="A620" s="164"/>
      <c r="B620" s="157"/>
      <c r="C620" s="157"/>
      <c r="D620" s="157"/>
      <c r="E620" s="157"/>
      <c r="F620" s="157"/>
      <c r="G620" s="157"/>
      <c r="H620" s="163"/>
      <c r="I620" s="157"/>
      <c r="J620" s="157"/>
      <c r="K620" s="157"/>
    </row>
    <row r="621" spans="1:11">
      <c r="A621" s="164"/>
      <c r="B621" s="157"/>
      <c r="C621" s="157"/>
      <c r="D621" s="157"/>
      <c r="E621" s="157"/>
      <c r="F621" s="157"/>
      <c r="G621" s="157"/>
      <c r="H621" s="163"/>
      <c r="I621" s="157"/>
      <c r="J621" s="157"/>
      <c r="K621" s="157"/>
    </row>
    <row r="622" spans="1:11">
      <c r="A622" s="156"/>
      <c r="B622" s="157"/>
      <c r="C622" s="157"/>
      <c r="D622" s="157"/>
      <c r="E622" s="157"/>
      <c r="F622" s="157"/>
      <c r="G622" s="157"/>
      <c r="H622" s="163"/>
      <c r="I622" s="157"/>
      <c r="J622" s="157"/>
      <c r="K622" s="157"/>
    </row>
    <row r="623" spans="1:11">
      <c r="A623" s="156"/>
      <c r="B623" s="157"/>
      <c r="C623" s="157"/>
      <c r="D623" s="157"/>
      <c r="E623" s="157"/>
      <c r="F623" s="157"/>
      <c r="G623" s="157"/>
      <c r="H623" s="163"/>
      <c r="I623" s="157"/>
      <c r="J623" s="157"/>
      <c r="K623" s="157"/>
    </row>
    <row r="624" spans="1:11">
      <c r="A624" s="199"/>
      <c r="B624" s="157"/>
      <c r="C624" s="157"/>
      <c r="D624" s="157"/>
      <c r="E624" s="157"/>
      <c r="F624" s="157"/>
      <c r="G624" s="157"/>
      <c r="H624" s="163"/>
      <c r="I624" s="157"/>
      <c r="J624" s="157"/>
      <c r="K624" s="157"/>
    </row>
    <row r="625" spans="1:11">
      <c r="A625" s="213"/>
      <c r="B625" s="157"/>
      <c r="C625" s="157"/>
      <c r="D625" s="157"/>
      <c r="E625" s="157"/>
      <c r="F625" s="157"/>
      <c r="G625" s="205"/>
      <c r="H625" s="205"/>
      <c r="I625" s="185"/>
      <c r="J625" s="185"/>
      <c r="K625" s="185"/>
    </row>
    <row r="626" spans="1:11">
      <c r="A626" s="213"/>
      <c r="B626" s="157"/>
      <c r="C626" s="157"/>
      <c r="D626" s="157"/>
      <c r="E626" s="157"/>
      <c r="F626" s="157"/>
      <c r="G626" s="205"/>
      <c r="H626" s="205"/>
      <c r="I626" s="185"/>
      <c r="J626" s="185"/>
      <c r="K626" s="185"/>
    </row>
    <row r="627" spans="1:11">
      <c r="A627" s="213"/>
      <c r="B627" s="157"/>
      <c r="C627" s="157"/>
      <c r="D627" s="157"/>
      <c r="E627" s="157"/>
      <c r="F627" s="157"/>
      <c r="G627" s="205"/>
      <c r="H627" s="205"/>
      <c r="I627" s="185"/>
      <c r="J627" s="185"/>
      <c r="K627" s="185"/>
    </row>
    <row r="628" spans="1:11">
      <c r="A628" s="213"/>
      <c r="B628" s="157"/>
      <c r="C628" s="157"/>
      <c r="D628" s="157"/>
      <c r="E628" s="157"/>
      <c r="F628" s="157"/>
      <c r="G628" s="205"/>
      <c r="H628" s="205"/>
      <c r="I628" s="185"/>
      <c r="J628" s="185"/>
      <c r="K628" s="185"/>
    </row>
    <row r="629" spans="1:11">
      <c r="A629" s="161"/>
      <c r="B629" s="157"/>
      <c r="C629" s="157"/>
      <c r="D629" s="157"/>
      <c r="E629" s="157"/>
      <c r="F629" s="157"/>
      <c r="G629" s="157"/>
      <c r="H629" s="163"/>
      <c r="I629" s="157"/>
      <c r="J629" s="157"/>
      <c r="K629" s="157"/>
    </row>
    <row r="630" spans="1:11">
      <c r="A630" s="165"/>
      <c r="B630" s="157"/>
      <c r="C630" s="157"/>
      <c r="D630" s="157"/>
      <c r="E630" s="157"/>
      <c r="F630" s="157"/>
      <c r="G630" s="157"/>
      <c r="H630" s="163"/>
      <c r="I630" s="157"/>
      <c r="J630" s="157"/>
      <c r="K630" s="157"/>
    </row>
    <row r="631" spans="1:11">
      <c r="A631" s="162"/>
      <c r="B631" s="157"/>
      <c r="C631" s="157"/>
      <c r="D631" s="157"/>
      <c r="E631" s="157"/>
      <c r="F631" s="157"/>
      <c r="G631" s="157"/>
      <c r="H631" s="163"/>
      <c r="I631" s="157"/>
      <c r="J631" s="157"/>
      <c r="K631" s="157"/>
    </row>
    <row r="632" spans="1:11">
      <c r="A632" s="156"/>
      <c r="B632" s="157"/>
      <c r="C632" s="157"/>
      <c r="D632" s="158"/>
      <c r="E632" s="157"/>
      <c r="F632" s="158"/>
      <c r="G632" s="158"/>
      <c r="H632" s="158"/>
      <c r="I632" s="159"/>
      <c r="J632" s="159"/>
      <c r="K632" s="159"/>
    </row>
    <row r="633" spans="1:11">
      <c r="A633" s="156"/>
      <c r="B633" s="157"/>
      <c r="C633" s="157"/>
      <c r="D633" s="158"/>
      <c r="E633" s="157"/>
      <c r="F633" s="158"/>
      <c r="G633" s="158"/>
      <c r="H633" s="158"/>
      <c r="I633" s="159"/>
      <c r="J633" s="159"/>
      <c r="K633" s="159"/>
    </row>
    <row r="634" spans="1:11">
      <c r="A634" s="156"/>
      <c r="B634" s="157"/>
      <c r="C634" s="157"/>
      <c r="D634" s="158"/>
      <c r="E634" s="157"/>
      <c r="F634" s="158"/>
      <c r="G634" s="158"/>
      <c r="H634" s="158"/>
      <c r="I634" s="159"/>
      <c r="J634" s="159"/>
      <c r="K634" s="159"/>
    </row>
    <row r="635" spans="1:11">
      <c r="A635" s="156"/>
      <c r="B635" s="157"/>
      <c r="C635" s="157"/>
      <c r="D635" s="158"/>
      <c r="E635" s="157"/>
      <c r="F635" s="158"/>
      <c r="G635" s="158"/>
      <c r="H635" s="158"/>
      <c r="I635" s="159"/>
      <c r="J635" s="159"/>
      <c r="K635" s="159"/>
    </row>
    <row r="636" spans="1:11">
      <c r="A636" s="156"/>
      <c r="B636" s="157"/>
      <c r="C636" s="157"/>
      <c r="D636" s="158"/>
      <c r="E636" s="157"/>
      <c r="F636" s="158"/>
      <c r="G636" s="158"/>
      <c r="H636" s="158"/>
      <c r="I636" s="159"/>
      <c r="J636" s="159"/>
      <c r="K636" s="159"/>
    </row>
    <row r="637" spans="1:11">
      <c r="A637" s="156"/>
      <c r="B637" s="157"/>
      <c r="C637" s="157"/>
      <c r="D637" s="158"/>
      <c r="E637" s="157"/>
      <c r="F637" s="158"/>
      <c r="G637" s="158"/>
      <c r="H637" s="158"/>
      <c r="I637" s="159"/>
      <c r="J637" s="159"/>
      <c r="K637" s="159"/>
    </row>
    <row r="638" spans="1:11">
      <c r="A638" s="156"/>
      <c r="B638" s="157"/>
      <c r="C638" s="157"/>
      <c r="D638" s="158"/>
      <c r="E638" s="157"/>
      <c r="F638" s="158"/>
      <c r="G638" s="158"/>
      <c r="H638" s="158"/>
      <c r="I638" s="159"/>
      <c r="J638" s="159"/>
      <c r="K638" s="159"/>
    </row>
    <row r="639" spans="1:11">
      <c r="A639" s="156"/>
      <c r="B639" s="157"/>
      <c r="C639" s="157"/>
      <c r="D639" s="158"/>
      <c r="E639" s="157"/>
      <c r="F639" s="158"/>
      <c r="G639" s="158"/>
      <c r="H639" s="158"/>
      <c r="I639" s="159"/>
      <c r="J639" s="159"/>
      <c r="K639" s="159"/>
    </row>
    <row r="640" spans="1:11">
      <c r="A640" s="156"/>
      <c r="B640" s="157"/>
      <c r="C640" s="157"/>
      <c r="D640" s="158"/>
      <c r="E640" s="157"/>
      <c r="F640" s="158"/>
      <c r="G640" s="158"/>
      <c r="H640" s="158"/>
      <c r="I640" s="159"/>
      <c r="J640" s="159"/>
      <c r="K640" s="159"/>
    </row>
    <row r="641" spans="1:11">
      <c r="A641" s="156"/>
      <c r="B641" s="157"/>
      <c r="C641" s="157"/>
      <c r="D641" s="157"/>
      <c r="E641" s="157"/>
      <c r="F641" s="157"/>
      <c r="G641" s="157"/>
      <c r="H641" s="163"/>
      <c r="I641" s="157"/>
      <c r="J641" s="157"/>
      <c r="K641" s="157"/>
    </row>
    <row r="642" spans="1:11">
      <c r="A642" s="165"/>
      <c r="B642" s="157"/>
      <c r="C642" s="157"/>
      <c r="D642" s="157"/>
      <c r="E642" s="157"/>
      <c r="F642" s="157"/>
      <c r="G642" s="157"/>
      <c r="H642" s="163"/>
      <c r="I642" s="157"/>
      <c r="J642" s="157"/>
      <c r="K642" s="157"/>
    </row>
    <row r="643" spans="1:11">
      <c r="A643" s="162"/>
      <c r="B643" s="157"/>
      <c r="C643" s="157"/>
      <c r="D643" s="157"/>
      <c r="E643" s="157"/>
      <c r="F643" s="157"/>
      <c r="G643" s="157"/>
      <c r="H643" s="163"/>
      <c r="I643" s="157"/>
      <c r="J643" s="157"/>
      <c r="K643" s="157"/>
    </row>
    <row r="644" spans="1:11">
      <c r="A644" s="156"/>
      <c r="B644" s="157"/>
      <c r="C644" s="157"/>
      <c r="D644" s="158"/>
      <c r="E644" s="157"/>
      <c r="F644" s="158"/>
      <c r="G644" s="158"/>
      <c r="H644" s="158"/>
      <c r="I644" s="159"/>
      <c r="J644" s="159"/>
      <c r="K644" s="157"/>
    </row>
    <row r="645" spans="1:11">
      <c r="A645" s="156"/>
      <c r="B645" s="157"/>
      <c r="C645" s="157"/>
      <c r="D645" s="158"/>
      <c r="E645" s="157"/>
      <c r="F645" s="158"/>
      <c r="G645" s="158"/>
      <c r="H645" s="158"/>
      <c r="I645" s="159"/>
      <c r="J645" s="159"/>
      <c r="K645" s="157"/>
    </row>
    <row r="646" spans="1:11">
      <c r="A646" s="156"/>
      <c r="B646" s="157"/>
      <c r="C646" s="157"/>
      <c r="D646" s="158"/>
      <c r="E646" s="157"/>
      <c r="F646" s="158"/>
      <c r="G646" s="158"/>
      <c r="H646" s="158"/>
      <c r="I646" s="159"/>
      <c r="J646" s="159"/>
      <c r="K646" s="157"/>
    </row>
    <row r="647" spans="1:11">
      <c r="A647" s="165"/>
      <c r="B647" s="157"/>
      <c r="C647" s="157"/>
      <c r="D647" s="157"/>
      <c r="E647" s="157"/>
      <c r="F647" s="157"/>
      <c r="G647" s="157"/>
      <c r="H647" s="163"/>
      <c r="I647" s="157"/>
      <c r="J647" s="157"/>
      <c r="K647" s="157"/>
    </row>
    <row r="648" spans="1:11">
      <c r="A648" s="165"/>
      <c r="B648" s="157"/>
      <c r="C648" s="157"/>
      <c r="D648" s="157"/>
      <c r="E648" s="157"/>
      <c r="F648" s="157"/>
      <c r="G648" s="157"/>
      <c r="H648" s="163"/>
      <c r="I648" s="157"/>
      <c r="J648" s="157"/>
      <c r="K648" s="157"/>
    </row>
    <row r="649" spans="1:11">
      <c r="A649" s="162"/>
      <c r="B649" s="157"/>
      <c r="C649" s="157"/>
      <c r="D649" s="157"/>
      <c r="E649" s="157"/>
      <c r="F649" s="157"/>
      <c r="G649" s="157"/>
      <c r="H649" s="163"/>
      <c r="I649" s="157"/>
      <c r="J649" s="157"/>
      <c r="K649" s="157"/>
    </row>
    <row r="650" spans="1:11">
      <c r="A650" s="156"/>
      <c r="B650" s="157"/>
      <c r="C650" s="157"/>
      <c r="D650" s="158"/>
      <c r="E650" s="157"/>
      <c r="F650" s="158"/>
      <c r="G650" s="158"/>
      <c r="H650" s="158"/>
      <c r="I650" s="159"/>
      <c r="J650" s="159"/>
      <c r="K650" s="159"/>
    </row>
    <row r="651" spans="1:11">
      <c r="A651" s="156"/>
      <c r="B651" s="157"/>
      <c r="C651" s="157"/>
      <c r="D651" s="158"/>
      <c r="E651" s="157"/>
      <c r="F651" s="158"/>
      <c r="G651" s="158"/>
      <c r="H651" s="158"/>
      <c r="I651" s="159"/>
      <c r="J651" s="159"/>
      <c r="K651" s="159"/>
    </row>
    <row r="652" spans="1:11">
      <c r="A652" s="156"/>
      <c r="B652" s="157"/>
      <c r="C652" s="157"/>
      <c r="D652" s="158"/>
      <c r="E652" s="157"/>
      <c r="F652" s="158"/>
      <c r="G652" s="158"/>
      <c r="H652" s="158"/>
      <c r="I652" s="159"/>
      <c r="J652" s="159"/>
      <c r="K652" s="159"/>
    </row>
    <row r="653" spans="1:11">
      <c r="A653" s="156"/>
      <c r="B653" s="157"/>
      <c r="C653" s="157"/>
      <c r="D653" s="158"/>
      <c r="E653" s="157"/>
      <c r="F653" s="158"/>
      <c r="G653" s="158"/>
      <c r="H653" s="158"/>
      <c r="I653" s="159"/>
      <c r="J653" s="159"/>
      <c r="K653" s="159"/>
    </row>
    <row r="654" spans="1:11">
      <c r="A654" s="156"/>
      <c r="B654" s="157"/>
      <c r="C654" s="157"/>
      <c r="D654" s="158"/>
      <c r="E654" s="157"/>
      <c r="F654" s="158"/>
      <c r="G654" s="158"/>
      <c r="H654" s="158"/>
      <c r="I654" s="159"/>
      <c r="J654" s="159"/>
      <c r="K654" s="159"/>
    </row>
    <row r="655" spans="1:11">
      <c r="A655" s="156"/>
      <c r="B655" s="157"/>
      <c r="C655" s="157"/>
      <c r="D655" s="158"/>
      <c r="E655" s="157"/>
      <c r="F655" s="158"/>
      <c r="G655" s="158"/>
      <c r="H655" s="158"/>
      <c r="I655" s="159"/>
      <c r="J655" s="159"/>
      <c r="K655" s="159"/>
    </row>
    <row r="656" spans="1:11">
      <c r="A656" s="156"/>
      <c r="B656" s="157"/>
      <c r="C656" s="157"/>
      <c r="D656" s="158"/>
      <c r="E656" s="157"/>
      <c r="F656" s="158"/>
      <c r="G656" s="158"/>
      <c r="H656" s="158"/>
      <c r="I656" s="159"/>
      <c r="J656" s="159"/>
      <c r="K656" s="159"/>
    </row>
    <row r="657" spans="1:11">
      <c r="A657" s="165"/>
      <c r="B657" s="157"/>
      <c r="C657" s="157"/>
      <c r="D657" s="157"/>
      <c r="E657" s="157"/>
      <c r="F657" s="157"/>
      <c r="G657" s="157"/>
      <c r="H657" s="163"/>
      <c r="I657" s="157"/>
      <c r="J657" s="157"/>
      <c r="K657" s="157"/>
    </row>
    <row r="658" spans="1:11">
      <c r="A658" s="165"/>
      <c r="B658" s="157"/>
      <c r="C658" s="157"/>
      <c r="D658" s="157"/>
      <c r="E658" s="157"/>
      <c r="F658" s="157"/>
      <c r="G658" s="157"/>
      <c r="H658" s="163"/>
      <c r="I658" s="157"/>
      <c r="J658" s="157"/>
      <c r="K658" s="157"/>
    </row>
    <row r="659" spans="1:11">
      <c r="A659" s="162"/>
      <c r="B659" s="157"/>
      <c r="C659" s="157"/>
      <c r="D659" s="157"/>
      <c r="E659" s="157"/>
      <c r="F659" s="157"/>
      <c r="G659" s="157"/>
      <c r="H659" s="163"/>
      <c r="I659" s="157"/>
      <c r="J659" s="157"/>
      <c r="K659" s="157"/>
    </row>
    <row r="660" spans="1:11">
      <c r="A660" s="156"/>
      <c r="B660" s="157"/>
      <c r="C660" s="157"/>
      <c r="D660" s="158"/>
      <c r="E660" s="157"/>
      <c r="F660" s="158"/>
      <c r="G660" s="158"/>
      <c r="H660" s="158"/>
      <c r="I660" s="159"/>
      <c r="J660" s="159"/>
      <c r="K660" s="159"/>
    </row>
    <row r="661" spans="1:11">
      <c r="A661" s="156"/>
      <c r="B661" s="157"/>
      <c r="C661" s="157"/>
      <c r="D661" s="158"/>
      <c r="E661" s="157"/>
      <c r="F661" s="158"/>
      <c r="G661" s="158"/>
      <c r="H661" s="158"/>
      <c r="I661" s="159"/>
      <c r="J661" s="159"/>
      <c r="K661" s="159"/>
    </row>
    <row r="662" spans="1:11">
      <c r="A662" s="156"/>
      <c r="B662" s="157"/>
      <c r="C662" s="157"/>
      <c r="D662" s="158"/>
      <c r="E662" s="157"/>
      <c r="F662" s="158"/>
      <c r="G662" s="158"/>
      <c r="H662" s="158"/>
      <c r="I662" s="159"/>
      <c r="J662" s="159"/>
      <c r="K662" s="159"/>
    </row>
    <row r="663" spans="1:11">
      <c r="A663" s="156"/>
      <c r="B663" s="157"/>
      <c r="C663" s="157"/>
      <c r="D663" s="158"/>
      <c r="E663" s="157"/>
      <c r="F663" s="158"/>
      <c r="G663" s="158"/>
      <c r="H663" s="158"/>
      <c r="I663" s="159"/>
      <c r="J663" s="159"/>
      <c r="K663" s="159"/>
    </row>
    <row r="664" spans="1:11">
      <c r="A664" s="156"/>
      <c r="B664" s="157"/>
      <c r="C664" s="157"/>
      <c r="D664" s="158"/>
      <c r="E664" s="157"/>
      <c r="F664" s="158"/>
      <c r="G664" s="158"/>
      <c r="H664" s="158"/>
      <c r="I664" s="159"/>
      <c r="J664" s="159"/>
      <c r="K664" s="159"/>
    </row>
    <row r="665" spans="1:11">
      <c r="A665" s="156"/>
      <c r="B665" s="157"/>
      <c r="C665" s="157"/>
      <c r="D665" s="158"/>
      <c r="E665" s="157"/>
      <c r="F665" s="158"/>
      <c r="G665" s="158"/>
      <c r="H665" s="158"/>
      <c r="I665" s="159"/>
      <c r="J665" s="159"/>
      <c r="K665" s="159"/>
    </row>
    <row r="666" spans="1:11">
      <c r="A666" s="156"/>
      <c r="B666" s="157"/>
      <c r="C666" s="157"/>
      <c r="D666" s="158"/>
      <c r="E666" s="157"/>
      <c r="F666" s="158"/>
      <c r="G666" s="158"/>
      <c r="H666" s="158"/>
      <c r="I666" s="159"/>
      <c r="J666" s="159"/>
      <c r="K666" s="159"/>
    </row>
    <row r="667" spans="1:11">
      <c r="A667" s="156"/>
      <c r="B667" s="157"/>
      <c r="C667" s="157"/>
      <c r="D667" s="158"/>
      <c r="E667" s="157"/>
      <c r="F667" s="158"/>
      <c r="G667" s="158"/>
      <c r="H667" s="158"/>
      <c r="I667" s="159"/>
      <c r="J667" s="159"/>
      <c r="K667" s="159"/>
    </row>
    <row r="668" spans="1:11">
      <c r="A668" s="156"/>
      <c r="B668" s="157"/>
      <c r="C668" s="157"/>
      <c r="D668" s="158"/>
      <c r="E668" s="157"/>
      <c r="F668" s="158"/>
      <c r="G668" s="158"/>
      <c r="H668" s="158"/>
      <c r="I668" s="159"/>
      <c r="J668" s="159"/>
      <c r="K668" s="159"/>
    </row>
    <row r="669" spans="1:11">
      <c r="A669" s="156"/>
      <c r="B669" s="157"/>
      <c r="C669" s="157"/>
      <c r="D669" s="158"/>
      <c r="E669" s="157"/>
      <c r="F669" s="158"/>
      <c r="G669" s="158"/>
      <c r="H669" s="158"/>
      <c r="I669" s="159"/>
      <c r="J669" s="159"/>
      <c r="K669" s="159"/>
    </row>
    <row r="670" spans="1:11">
      <c r="A670" s="156"/>
      <c r="B670" s="157"/>
      <c r="C670" s="157"/>
      <c r="D670" s="158"/>
      <c r="E670" s="157"/>
      <c r="F670" s="158"/>
      <c r="G670" s="158"/>
      <c r="H670" s="158"/>
      <c r="I670" s="159"/>
      <c r="J670" s="159"/>
      <c r="K670" s="159"/>
    </row>
    <row r="671" spans="1:11">
      <c r="A671" s="156"/>
      <c r="B671" s="157"/>
      <c r="C671" s="157"/>
      <c r="D671" s="158"/>
      <c r="E671" s="157"/>
      <c r="F671" s="158"/>
      <c r="G671" s="158"/>
      <c r="H671" s="158"/>
      <c r="I671" s="159"/>
      <c r="J671" s="159"/>
      <c r="K671" s="159"/>
    </row>
    <row r="672" spans="1:11">
      <c r="A672" s="165"/>
      <c r="B672" s="157"/>
      <c r="C672" s="157"/>
      <c r="D672" s="157"/>
      <c r="E672" s="157"/>
      <c r="F672" s="157"/>
      <c r="G672" s="157"/>
      <c r="H672" s="163"/>
      <c r="I672" s="157"/>
      <c r="J672" s="157"/>
      <c r="K672" s="157"/>
    </row>
    <row r="673" spans="1:11">
      <c r="A673" s="162"/>
      <c r="B673" s="157"/>
      <c r="C673" s="157"/>
      <c r="D673" s="157"/>
      <c r="E673" s="157"/>
      <c r="F673" s="157"/>
      <c r="G673" s="157"/>
      <c r="H673" s="163"/>
      <c r="I673" s="157"/>
      <c r="J673" s="157"/>
      <c r="K673" s="157"/>
    </row>
    <row r="674" spans="1:11">
      <c r="A674" s="156"/>
      <c r="B674" s="157"/>
      <c r="C674" s="157"/>
      <c r="D674" s="158"/>
      <c r="E674" s="157"/>
      <c r="F674" s="158"/>
      <c r="G674" s="158"/>
      <c r="H674" s="158"/>
      <c r="I674" s="159"/>
      <c r="J674" s="159"/>
      <c r="K674" s="159"/>
    </row>
    <row r="675" spans="1:11">
      <c r="A675" s="156"/>
      <c r="B675" s="157"/>
      <c r="C675" s="157"/>
      <c r="D675" s="158"/>
      <c r="E675" s="157"/>
      <c r="F675" s="158"/>
      <c r="G675" s="158"/>
      <c r="H675" s="158"/>
      <c r="I675" s="159"/>
      <c r="J675" s="159"/>
      <c r="K675" s="159"/>
    </row>
    <row r="676" spans="1:11">
      <c r="A676" s="156"/>
      <c r="B676" s="157"/>
      <c r="C676" s="157"/>
      <c r="D676" s="158"/>
      <c r="E676" s="157"/>
      <c r="F676" s="158"/>
      <c r="G676" s="158"/>
      <c r="H676" s="158"/>
      <c r="I676" s="159"/>
      <c r="J676" s="159"/>
      <c r="K676" s="159"/>
    </row>
    <row r="677" spans="1:11">
      <c r="A677" s="156"/>
      <c r="B677" s="157"/>
      <c r="C677" s="157"/>
      <c r="D677" s="158"/>
      <c r="E677" s="157"/>
      <c r="F677" s="158"/>
      <c r="G677" s="158"/>
      <c r="H677" s="158"/>
      <c r="I677" s="159"/>
      <c r="J677" s="159"/>
      <c r="K677" s="159"/>
    </row>
    <row r="678" spans="1:11">
      <c r="A678" s="156"/>
      <c r="B678" s="157"/>
      <c r="C678" s="157"/>
      <c r="D678" s="158"/>
      <c r="E678" s="157"/>
      <c r="F678" s="158"/>
      <c r="G678" s="158"/>
      <c r="H678" s="158"/>
      <c r="I678" s="159"/>
      <c r="J678" s="159"/>
      <c r="K678" s="159"/>
    </row>
    <row r="679" spans="1:11">
      <c r="A679" s="156"/>
      <c r="B679" s="157"/>
      <c r="C679" s="157"/>
      <c r="D679" s="158"/>
      <c r="E679" s="157"/>
      <c r="F679" s="158"/>
      <c r="G679" s="158"/>
      <c r="H679" s="158"/>
      <c r="I679" s="159"/>
      <c r="J679" s="159"/>
      <c r="K679" s="159"/>
    </row>
    <row r="680" spans="1:11">
      <c r="A680" s="156"/>
      <c r="B680" s="157"/>
      <c r="C680" s="157"/>
      <c r="D680" s="158"/>
      <c r="E680" s="157"/>
      <c r="F680" s="158"/>
      <c r="G680" s="158"/>
      <c r="H680" s="158"/>
      <c r="I680" s="159"/>
      <c r="J680" s="159"/>
      <c r="K680" s="159"/>
    </row>
    <row r="681" spans="1:11">
      <c r="A681" s="156"/>
      <c r="B681" s="157"/>
      <c r="C681" s="157"/>
      <c r="D681" s="158"/>
      <c r="E681" s="157"/>
      <c r="F681" s="158"/>
      <c r="G681" s="158"/>
      <c r="H681" s="158"/>
      <c r="I681" s="159"/>
      <c r="J681" s="159"/>
      <c r="K681" s="159"/>
    </row>
    <row r="682" spans="1:11">
      <c r="A682" s="165"/>
      <c r="B682" s="157"/>
      <c r="C682" s="157"/>
      <c r="D682" s="157"/>
      <c r="E682" s="157"/>
      <c r="F682" s="157"/>
      <c r="G682" s="157"/>
      <c r="H682" s="163"/>
      <c r="I682" s="157"/>
      <c r="J682" s="157"/>
      <c r="K682" s="157"/>
    </row>
    <row r="683" spans="1:11">
      <c r="A683" s="165"/>
      <c r="B683" s="157"/>
      <c r="C683" s="157"/>
      <c r="D683" s="157"/>
      <c r="E683" s="157"/>
      <c r="F683" s="157"/>
      <c r="G683" s="157"/>
      <c r="H683" s="163"/>
      <c r="I683" s="157"/>
      <c r="J683" s="157"/>
      <c r="K683" s="157"/>
    </row>
    <row r="684" spans="1:11">
      <c r="A684" s="162"/>
      <c r="B684" s="157"/>
      <c r="C684" s="157"/>
      <c r="D684" s="157"/>
      <c r="E684" s="157"/>
      <c r="F684" s="157"/>
      <c r="G684" s="157"/>
      <c r="H684" s="163"/>
      <c r="I684" s="157"/>
      <c r="J684" s="157"/>
      <c r="K684" s="157"/>
    </row>
    <row r="685" spans="1:11">
      <c r="A685" s="156"/>
      <c r="B685" s="157"/>
      <c r="C685" s="157"/>
      <c r="D685" s="158"/>
      <c r="E685" s="157"/>
      <c r="F685" s="158"/>
      <c r="G685" s="158"/>
      <c r="H685" s="157"/>
      <c r="I685" s="185"/>
      <c r="J685" s="185"/>
      <c r="K685" s="185"/>
    </row>
    <row r="686" spans="1:11">
      <c r="A686" s="156"/>
      <c r="B686" s="157"/>
      <c r="C686" s="157"/>
      <c r="D686" s="158"/>
      <c r="E686" s="157"/>
      <c r="F686" s="158"/>
      <c r="G686" s="158"/>
      <c r="H686" s="157"/>
      <c r="I686" s="185"/>
      <c r="J686" s="185"/>
      <c r="K686" s="185"/>
    </row>
    <row r="687" spans="1:11">
      <c r="A687" s="156"/>
      <c r="B687" s="157"/>
      <c r="C687" s="157"/>
      <c r="D687" s="158"/>
      <c r="E687" s="157"/>
      <c r="F687" s="158"/>
      <c r="G687" s="158"/>
      <c r="H687" s="157"/>
      <c r="I687" s="185"/>
      <c r="J687" s="185"/>
      <c r="K687" s="185"/>
    </row>
    <row r="688" spans="1:11">
      <c r="A688" s="156"/>
      <c r="B688" s="157"/>
      <c r="C688" s="157"/>
      <c r="D688" s="158"/>
      <c r="E688" s="157"/>
      <c r="F688" s="158"/>
      <c r="G688" s="158"/>
      <c r="H688" s="157"/>
      <c r="I688" s="185"/>
      <c r="J688" s="185"/>
      <c r="K688" s="185"/>
    </row>
    <row r="689" spans="1:11">
      <c r="A689" s="156"/>
      <c r="B689" s="157"/>
      <c r="C689" s="157"/>
      <c r="D689" s="158"/>
      <c r="E689" s="157"/>
      <c r="F689" s="158"/>
      <c r="G689" s="158"/>
      <c r="H689" s="157"/>
      <c r="I689" s="185"/>
      <c r="J689" s="185"/>
      <c r="K689" s="185"/>
    </row>
    <row r="690" spans="1:11">
      <c r="A690" s="156"/>
      <c r="B690" s="157"/>
      <c r="C690" s="157"/>
      <c r="D690" s="158"/>
      <c r="E690" s="157"/>
      <c r="F690" s="158"/>
      <c r="G690" s="158"/>
      <c r="H690" s="157"/>
      <c r="I690" s="185"/>
      <c r="J690" s="185"/>
      <c r="K690" s="185"/>
    </row>
    <row r="691" spans="1:11">
      <c r="A691" s="156"/>
      <c r="B691" s="157"/>
      <c r="C691" s="157"/>
      <c r="D691" s="158"/>
      <c r="E691" s="157"/>
      <c r="F691" s="158"/>
      <c r="G691" s="158"/>
      <c r="H691" s="157"/>
      <c r="I691" s="185"/>
      <c r="J691" s="185"/>
      <c r="K691" s="185"/>
    </row>
    <row r="692" spans="1:11">
      <c r="A692" s="156"/>
      <c r="B692" s="157"/>
      <c r="C692" s="157"/>
      <c r="D692" s="158"/>
      <c r="E692" s="157"/>
      <c r="F692" s="158"/>
      <c r="G692" s="158"/>
      <c r="H692" s="157"/>
      <c r="I692" s="185"/>
      <c r="J692" s="185"/>
      <c r="K692" s="185"/>
    </row>
    <row r="693" spans="1:11">
      <c r="A693" s="156"/>
      <c r="B693" s="157"/>
      <c r="C693" s="157"/>
      <c r="D693" s="158"/>
      <c r="E693" s="157"/>
      <c r="F693" s="158"/>
      <c r="G693" s="158"/>
      <c r="H693" s="157"/>
      <c r="I693" s="185"/>
      <c r="J693" s="185"/>
      <c r="K693" s="185"/>
    </row>
    <row r="694" spans="1:11">
      <c r="A694" s="156"/>
      <c r="B694" s="157"/>
      <c r="C694" s="157"/>
      <c r="D694" s="158"/>
      <c r="E694" s="157"/>
      <c r="F694" s="158"/>
      <c r="G694" s="158"/>
      <c r="H694" s="157"/>
      <c r="I694" s="185"/>
      <c r="J694" s="185"/>
      <c r="K694" s="185"/>
    </row>
    <row r="695" spans="1:11">
      <c r="A695" s="156"/>
      <c r="B695" s="157"/>
      <c r="C695" s="157"/>
      <c r="D695" s="158"/>
      <c r="E695" s="157"/>
      <c r="F695" s="158"/>
      <c r="G695" s="158"/>
      <c r="H695" s="157"/>
      <c r="I695" s="185"/>
      <c r="J695" s="185"/>
      <c r="K695" s="185"/>
    </row>
    <row r="696" spans="1:11">
      <c r="A696" s="156"/>
      <c r="B696" s="157"/>
      <c r="C696" s="157"/>
      <c r="D696" s="158"/>
      <c r="E696" s="157"/>
      <c r="F696" s="158"/>
      <c r="G696" s="158"/>
      <c r="H696" s="157"/>
      <c r="I696" s="185"/>
      <c r="J696" s="185"/>
      <c r="K696" s="185"/>
    </row>
    <row r="697" spans="1:11">
      <c r="A697" s="156"/>
      <c r="B697" s="157"/>
      <c r="C697" s="157"/>
      <c r="D697" s="158"/>
      <c r="E697" s="157"/>
      <c r="F697" s="158"/>
      <c r="G697" s="158"/>
      <c r="H697" s="157"/>
      <c r="I697" s="185"/>
      <c r="J697" s="185"/>
      <c r="K697" s="185"/>
    </row>
    <row r="698" spans="1:11">
      <c r="A698" s="156"/>
      <c r="B698" s="157"/>
      <c r="C698" s="157"/>
      <c r="D698" s="158"/>
      <c r="E698" s="157"/>
      <c r="F698" s="158"/>
      <c r="G698" s="158"/>
      <c r="H698" s="157"/>
      <c r="I698" s="185"/>
      <c r="J698" s="185"/>
      <c r="K698" s="185"/>
    </row>
    <row r="699" spans="1:11">
      <c r="A699" s="156"/>
      <c r="B699" s="157"/>
      <c r="C699" s="157"/>
      <c r="D699" s="158"/>
      <c r="E699" s="157"/>
      <c r="F699" s="158"/>
      <c r="G699" s="158"/>
      <c r="H699" s="157"/>
      <c r="I699" s="185"/>
      <c r="J699" s="185"/>
      <c r="K699" s="185"/>
    </row>
    <row r="700" spans="1:11">
      <c r="A700" s="156"/>
      <c r="B700" s="157"/>
      <c r="C700" s="157"/>
      <c r="D700" s="158"/>
      <c r="E700" s="157"/>
      <c r="F700" s="158"/>
      <c r="G700" s="158"/>
      <c r="H700" s="157"/>
      <c r="I700" s="185"/>
      <c r="J700" s="185"/>
      <c r="K700" s="185"/>
    </row>
    <row r="701" spans="1:11">
      <c r="A701" s="156"/>
      <c r="B701" s="157"/>
      <c r="C701" s="157"/>
      <c r="D701" s="158"/>
      <c r="E701" s="157"/>
      <c r="F701" s="158"/>
      <c r="G701" s="158"/>
      <c r="H701" s="157"/>
      <c r="I701" s="185"/>
      <c r="J701" s="185"/>
      <c r="K701" s="185"/>
    </row>
    <row r="702" spans="1:11">
      <c r="A702" s="156"/>
      <c r="B702" s="157"/>
      <c r="C702" s="157"/>
      <c r="D702" s="158"/>
      <c r="E702" s="157"/>
      <c r="F702" s="158"/>
      <c r="G702" s="158"/>
      <c r="H702" s="157"/>
      <c r="I702" s="185"/>
      <c r="J702" s="185"/>
      <c r="K702" s="185"/>
    </row>
    <row r="703" spans="1:11">
      <c r="A703" s="156"/>
      <c r="B703" s="157"/>
      <c r="C703" s="157"/>
      <c r="D703" s="158"/>
      <c r="E703" s="157"/>
      <c r="F703" s="158"/>
      <c r="G703" s="158"/>
      <c r="H703" s="157"/>
      <c r="I703" s="185"/>
      <c r="J703" s="185"/>
      <c r="K703" s="185"/>
    </row>
    <row r="704" spans="1:11">
      <c r="A704" s="156"/>
      <c r="B704" s="157"/>
      <c r="C704" s="157"/>
      <c r="D704" s="158"/>
      <c r="E704" s="157"/>
      <c r="F704" s="158"/>
      <c r="G704" s="158"/>
      <c r="H704" s="157"/>
      <c r="I704" s="185"/>
      <c r="J704" s="185"/>
      <c r="K704" s="185"/>
    </row>
    <row r="705" spans="1:11">
      <c r="A705" s="156"/>
      <c r="B705" s="157"/>
      <c r="C705" s="157"/>
      <c r="D705" s="158"/>
      <c r="E705" s="157"/>
      <c r="F705" s="158"/>
      <c r="G705" s="158"/>
      <c r="H705" s="157"/>
      <c r="I705" s="185"/>
      <c r="J705" s="185"/>
      <c r="K705" s="185"/>
    </row>
    <row r="706" spans="1:11">
      <c r="A706" s="169"/>
      <c r="B706" s="157"/>
      <c r="C706" s="157"/>
      <c r="D706" s="157"/>
      <c r="E706" s="157"/>
      <c r="F706" s="157"/>
      <c r="G706" s="157"/>
      <c r="H706" s="163"/>
      <c r="I706" s="157"/>
      <c r="J706" s="157"/>
      <c r="K706" s="157"/>
    </row>
    <row r="707" spans="1:11">
      <c r="A707" s="165"/>
      <c r="B707" s="157"/>
      <c r="C707" s="157"/>
      <c r="D707" s="157"/>
      <c r="E707" s="157"/>
      <c r="F707" s="157"/>
      <c r="G707" s="157"/>
      <c r="H707" s="163"/>
      <c r="I707" s="157"/>
      <c r="J707" s="157"/>
      <c r="K707" s="157"/>
    </row>
    <row r="708" spans="1:11">
      <c r="A708" s="162"/>
      <c r="B708" s="157"/>
      <c r="C708" s="157"/>
      <c r="D708" s="157"/>
      <c r="E708" s="157"/>
      <c r="F708" s="157"/>
      <c r="G708" s="157"/>
      <c r="H708" s="163"/>
      <c r="I708" s="157"/>
      <c r="J708" s="157"/>
      <c r="K708" s="157"/>
    </row>
    <row r="709" spans="1:11">
      <c r="A709" s="156"/>
      <c r="B709" s="157"/>
      <c r="C709" s="157"/>
      <c r="D709" s="158"/>
      <c r="E709" s="157"/>
      <c r="F709" s="158"/>
      <c r="G709" s="158"/>
      <c r="H709" s="158"/>
      <c r="I709" s="159"/>
      <c r="J709" s="159"/>
      <c r="K709" s="159"/>
    </row>
    <row r="710" spans="1:11">
      <c r="A710" s="156"/>
      <c r="B710" s="157"/>
      <c r="C710" s="157"/>
      <c r="D710" s="158"/>
      <c r="E710" s="157"/>
      <c r="F710" s="158"/>
      <c r="G710" s="158"/>
      <c r="H710" s="158"/>
      <c r="I710" s="159"/>
      <c r="J710" s="159"/>
      <c r="K710" s="159"/>
    </row>
    <row r="711" spans="1:11">
      <c r="A711" s="156"/>
      <c r="B711" s="157"/>
      <c r="C711" s="157"/>
      <c r="D711" s="158"/>
      <c r="E711" s="157"/>
      <c r="F711" s="158"/>
      <c r="G711" s="158"/>
      <c r="H711" s="158"/>
      <c r="I711" s="159"/>
      <c r="J711" s="159"/>
      <c r="K711" s="159"/>
    </row>
    <row r="712" spans="1:11">
      <c r="A712" s="156"/>
      <c r="B712" s="157"/>
      <c r="C712" s="157"/>
      <c r="D712" s="158"/>
      <c r="E712" s="157"/>
      <c r="F712" s="158"/>
      <c r="G712" s="158"/>
      <c r="H712" s="158"/>
      <c r="I712" s="159"/>
      <c r="J712" s="159"/>
      <c r="K712" s="159"/>
    </row>
    <row r="713" spans="1:11">
      <c r="A713" s="156"/>
      <c r="B713" s="157"/>
      <c r="C713" s="157"/>
      <c r="D713" s="158"/>
      <c r="E713" s="157"/>
      <c r="F713" s="158"/>
      <c r="G713" s="158"/>
      <c r="H713" s="158"/>
      <c r="I713" s="159"/>
      <c r="J713" s="159"/>
      <c r="K713" s="159"/>
    </row>
    <row r="714" spans="1:11">
      <c r="A714" s="156"/>
      <c r="B714" s="157"/>
      <c r="C714" s="157"/>
      <c r="D714" s="158"/>
      <c r="E714" s="157"/>
      <c r="F714" s="158"/>
      <c r="G714" s="158"/>
      <c r="H714" s="158"/>
      <c r="I714" s="159"/>
      <c r="J714" s="159"/>
      <c r="K714" s="159"/>
    </row>
    <row r="715" spans="1:11">
      <c r="A715" s="156"/>
      <c r="B715" s="157"/>
      <c r="C715" s="157"/>
      <c r="D715" s="158"/>
      <c r="E715" s="157"/>
      <c r="F715" s="158"/>
      <c r="G715" s="158"/>
      <c r="H715" s="158"/>
      <c r="I715" s="159"/>
      <c r="J715" s="159"/>
      <c r="K715" s="159"/>
    </row>
    <row r="716" spans="1:11">
      <c r="A716" s="156"/>
      <c r="B716" s="161"/>
      <c r="C716" s="157"/>
      <c r="D716" s="156"/>
      <c r="E716" s="161"/>
      <c r="F716" s="156"/>
      <c r="G716" s="156"/>
      <c r="H716" s="156"/>
      <c r="I716" s="214"/>
      <c r="J716" s="214"/>
      <c r="K716" s="214"/>
    </row>
    <row r="717" spans="1:11">
      <c r="A717" s="156"/>
      <c r="B717" s="161"/>
      <c r="C717" s="157"/>
      <c r="D717" s="156"/>
      <c r="E717" s="161"/>
      <c r="F717" s="156"/>
      <c r="G717" s="156"/>
      <c r="H717" s="156"/>
      <c r="I717" s="214"/>
      <c r="J717" s="214"/>
      <c r="K717" s="214"/>
    </row>
    <row r="718" spans="1:11">
      <c r="A718" s="161"/>
      <c r="B718" s="161"/>
      <c r="C718" s="161"/>
      <c r="D718" s="161"/>
      <c r="E718" s="161"/>
      <c r="F718" s="161"/>
      <c r="G718" s="161"/>
      <c r="H718" s="215"/>
      <c r="I718" s="161"/>
      <c r="J718" s="161"/>
      <c r="K718" s="161"/>
    </row>
    <row r="719" spans="1:11">
      <c r="A719" s="161"/>
      <c r="B719" s="161"/>
      <c r="C719" s="161"/>
      <c r="D719" s="161"/>
      <c r="E719" s="161"/>
      <c r="F719" s="161"/>
      <c r="G719" s="161"/>
      <c r="H719" s="215"/>
      <c r="I719" s="161"/>
      <c r="J719" s="161"/>
      <c r="K719" s="161"/>
    </row>
    <row r="720" spans="1:11">
      <c r="A720" s="161"/>
      <c r="B720" s="161"/>
      <c r="C720" s="161"/>
      <c r="D720" s="161"/>
      <c r="E720" s="161"/>
      <c r="F720" s="161"/>
      <c r="G720" s="161"/>
      <c r="H720" s="215"/>
      <c r="I720" s="161"/>
      <c r="J720" s="161"/>
      <c r="K720" s="161"/>
    </row>
  </sheetData>
  <phoneticPr fontId="19" type="noConversion"/>
  <pageMargins left="0.25" right="0" top="1" bottom="1" header="0.5" footer="0.5"/>
  <pageSetup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3"/>
  <sheetViews>
    <sheetView workbookViewId="0">
      <selection activeCell="N19" sqref="N19"/>
    </sheetView>
  </sheetViews>
  <sheetFormatPr defaultColWidth="8.75" defaultRowHeight="15.75"/>
  <cols>
    <col min="1" max="1" width="1.5" style="254" customWidth="1"/>
    <col min="2" max="2" width="1.875" style="254" customWidth="1"/>
    <col min="3" max="16384" width="8.75" style="254"/>
  </cols>
  <sheetData>
    <row r="1" spans="1:13">
      <c r="A1" s="253"/>
      <c r="C1" s="253"/>
      <c r="D1" s="255"/>
      <c r="E1" s="256"/>
      <c r="F1" s="256"/>
      <c r="G1" s="256"/>
      <c r="H1" s="256"/>
      <c r="I1" s="256"/>
      <c r="J1" s="256"/>
      <c r="K1" s="256"/>
      <c r="L1" s="256"/>
      <c r="M1" s="256"/>
    </row>
    <row r="2" spans="1:13" ht="20.25">
      <c r="A2" s="253"/>
      <c r="B2" s="257" t="s">
        <v>69</v>
      </c>
      <c r="C2" s="253"/>
      <c r="D2" s="255"/>
      <c r="E2" s="258"/>
      <c r="F2" s="256"/>
      <c r="G2" s="256"/>
      <c r="H2" s="256"/>
      <c r="I2" s="256"/>
      <c r="J2" s="256"/>
      <c r="K2" s="256"/>
      <c r="L2" s="256"/>
      <c r="M2" s="256"/>
    </row>
    <row r="3" spans="1:13" ht="18">
      <c r="A3" s="253"/>
      <c r="B3" s="259"/>
      <c r="C3" s="253" t="s">
        <v>506</v>
      </c>
      <c r="D3" s="255"/>
      <c r="E3" s="258"/>
      <c r="F3" s="256"/>
      <c r="G3" s="256"/>
      <c r="H3" s="256"/>
      <c r="I3" s="256"/>
      <c r="J3" s="256"/>
      <c r="K3" s="256"/>
      <c r="L3" s="256"/>
      <c r="M3" s="256"/>
    </row>
    <row r="4" spans="1:13">
      <c r="A4" s="253"/>
      <c r="B4" s="745" t="s">
        <v>24</v>
      </c>
      <c r="C4" s="745"/>
      <c r="D4" s="745"/>
      <c r="E4" s="745"/>
      <c r="F4" s="746" t="s">
        <v>164</v>
      </c>
      <c r="G4" s="746"/>
      <c r="H4" s="256"/>
      <c r="I4" s="436" t="s">
        <v>543</v>
      </c>
      <c r="J4" s="256"/>
      <c r="K4" s="256"/>
      <c r="L4" s="256"/>
      <c r="M4" s="256"/>
    </row>
    <row r="5" spans="1:13">
      <c r="A5" s="253"/>
      <c r="B5" s="260" t="s">
        <v>21</v>
      </c>
      <c r="C5" s="253"/>
      <c r="D5" s="253"/>
      <c r="E5" s="261"/>
      <c r="F5" s="262"/>
      <c r="G5" s="262"/>
      <c r="H5" s="262"/>
      <c r="I5" s="262"/>
      <c r="J5" s="256"/>
      <c r="K5" s="256"/>
      <c r="L5" s="256"/>
      <c r="M5" s="256"/>
    </row>
    <row r="6" spans="1:13" ht="16.5" thickBot="1">
      <c r="A6" s="253"/>
      <c r="B6" s="260"/>
      <c r="C6" s="389" t="s">
        <v>528</v>
      </c>
      <c r="D6" s="389"/>
      <c r="E6" s="390"/>
      <c r="F6" s="390"/>
      <c r="G6" s="390"/>
      <c r="H6" s="390"/>
      <c r="I6" s="391"/>
      <c r="J6" s="256"/>
      <c r="K6" s="256"/>
      <c r="L6" s="256"/>
      <c r="M6" s="256"/>
    </row>
    <row r="7" spans="1:13" ht="16.5" thickBot="1">
      <c r="A7" s="253"/>
      <c r="B7" s="260"/>
      <c r="C7" s="388" t="s">
        <v>529</v>
      </c>
      <c r="D7" s="547"/>
      <c r="E7" s="393" t="s">
        <v>530</v>
      </c>
      <c r="F7" s="392"/>
      <c r="G7" s="385"/>
      <c r="H7" s="385"/>
      <c r="I7" s="387"/>
      <c r="J7" s="256"/>
      <c r="K7" s="256"/>
      <c r="L7" s="256"/>
      <c r="M7" s="256"/>
    </row>
    <row r="8" spans="1:13" ht="16.5" thickBot="1">
      <c r="A8" s="263"/>
      <c r="B8" s="264" t="s">
        <v>22</v>
      </c>
      <c r="C8" s="265"/>
      <c r="D8" s="265"/>
      <c r="E8" s="266"/>
      <c r="F8" s="266"/>
      <c r="G8" s="266"/>
      <c r="H8" s="266"/>
      <c r="I8" s="266"/>
      <c r="J8" s="263"/>
      <c r="K8" s="263"/>
      <c r="L8" s="263"/>
      <c r="M8" s="263"/>
    </row>
    <row r="9" spans="1:13" ht="15" customHeight="1">
      <c r="A9" s="267"/>
      <c r="B9" s="267"/>
      <c r="C9" s="267"/>
      <c r="D9" s="267"/>
      <c r="E9" s="267"/>
      <c r="F9" s="267"/>
      <c r="G9" s="267"/>
      <c r="H9" s="267"/>
      <c r="I9" s="267"/>
      <c r="J9" s="267"/>
      <c r="K9" s="267"/>
      <c r="L9" s="267"/>
      <c r="M9" s="268"/>
    </row>
    <row r="10" spans="1:13" s="270" customFormat="1" ht="15" customHeight="1">
      <c r="A10" s="269"/>
      <c r="B10" s="494" t="s">
        <v>684</v>
      </c>
      <c r="C10" s="495"/>
      <c r="D10" s="495"/>
      <c r="E10" s="495"/>
      <c r="F10" s="495"/>
      <c r="G10" s="496"/>
      <c r="H10" s="495"/>
      <c r="I10" s="495"/>
      <c r="J10" s="495"/>
      <c r="K10" s="497"/>
      <c r="L10" s="497"/>
      <c r="M10" s="498"/>
    </row>
    <row r="11" spans="1:13" s="270" customFormat="1" ht="15" customHeight="1">
      <c r="A11" s="269"/>
      <c r="B11" s="269"/>
      <c r="C11" s="269" t="s">
        <v>165</v>
      </c>
      <c r="D11" s="269"/>
      <c r="E11" s="269"/>
      <c r="F11" s="269"/>
      <c r="G11" s="269"/>
      <c r="H11" s="269"/>
      <c r="I11" s="269"/>
      <c r="J11" s="271"/>
      <c r="K11" s="271"/>
      <c r="L11" s="269"/>
      <c r="M11" s="268"/>
    </row>
    <row r="12" spans="1:13" s="273" customFormat="1" ht="15" customHeight="1">
      <c r="A12" s="272"/>
      <c r="B12" s="272"/>
      <c r="C12" s="272"/>
      <c r="D12" s="272" t="s">
        <v>166</v>
      </c>
      <c r="E12" s="272"/>
      <c r="F12" s="272"/>
      <c r="I12" s="272"/>
      <c r="J12" s="735"/>
      <c r="K12" s="736"/>
      <c r="L12" s="272"/>
      <c r="M12" s="276"/>
    </row>
    <row r="13" spans="1:13" s="273" customFormat="1" ht="15" customHeight="1">
      <c r="A13" s="272"/>
      <c r="B13" s="272"/>
      <c r="C13" s="272"/>
      <c r="D13" s="272" t="s">
        <v>167</v>
      </c>
      <c r="E13" s="272"/>
      <c r="F13" s="272"/>
      <c r="I13" s="272"/>
      <c r="J13" s="735"/>
      <c r="K13" s="736"/>
      <c r="L13" s="272"/>
      <c r="M13" s="276"/>
    </row>
    <row r="14" spans="1:13" s="273" customFormat="1" ht="15" customHeight="1">
      <c r="A14" s="272"/>
      <c r="B14" s="272"/>
      <c r="C14" s="272"/>
      <c r="D14" s="272"/>
      <c r="E14" s="272"/>
      <c r="F14" s="272"/>
      <c r="I14" s="272"/>
      <c r="J14" s="277"/>
      <c r="K14" s="277"/>
      <c r="L14" s="272"/>
      <c r="M14" s="276"/>
    </row>
    <row r="15" spans="1:13" s="278" customFormat="1" ht="15" customHeight="1">
      <c r="A15" s="272"/>
      <c r="B15" s="272"/>
      <c r="C15" s="272" t="s">
        <v>168</v>
      </c>
      <c r="D15" s="272"/>
      <c r="E15" s="272"/>
      <c r="F15" s="272"/>
      <c r="I15" s="272"/>
      <c r="J15" s="735"/>
      <c r="K15" s="736"/>
      <c r="L15" s="272"/>
      <c r="M15" s="276"/>
    </row>
    <row r="16" spans="1:13" s="278" customFormat="1" ht="15" customHeight="1">
      <c r="A16" s="272"/>
      <c r="B16" s="272"/>
      <c r="C16" s="279" t="s">
        <v>169</v>
      </c>
      <c r="D16" s="272"/>
      <c r="E16" s="272"/>
      <c r="F16" s="272"/>
      <c r="I16" s="272"/>
      <c r="J16" s="277"/>
      <c r="K16" s="277"/>
      <c r="L16" s="272"/>
      <c r="M16" s="280"/>
    </row>
    <row r="17" spans="1:13" s="278" customFormat="1" ht="15" customHeight="1">
      <c r="A17" s="272"/>
      <c r="B17" s="272"/>
      <c r="C17" s="272"/>
      <c r="D17" s="272"/>
      <c r="E17" s="272"/>
      <c r="F17" s="272"/>
      <c r="I17" s="272"/>
      <c r="J17" s="277"/>
      <c r="K17" s="277"/>
      <c r="L17" s="272"/>
      <c r="M17" s="280"/>
    </row>
    <row r="18" spans="1:13" s="278" customFormat="1" ht="15" customHeight="1">
      <c r="A18" s="272"/>
      <c r="B18" s="272"/>
      <c r="C18" s="272" t="s">
        <v>170</v>
      </c>
      <c r="D18" s="272"/>
      <c r="E18" s="272"/>
      <c r="F18" s="272"/>
      <c r="I18" s="272"/>
      <c r="J18" s="735"/>
      <c r="K18" s="736"/>
      <c r="L18" s="272"/>
      <c r="M18" s="280"/>
    </row>
    <row r="19" spans="1:13" s="278" customFormat="1" ht="15" customHeight="1">
      <c r="A19" s="272"/>
      <c r="B19" s="272"/>
      <c r="C19" s="272"/>
      <c r="D19" s="272"/>
      <c r="E19" s="272"/>
      <c r="F19" s="272"/>
      <c r="I19" s="272"/>
      <c r="J19" s="277"/>
      <c r="K19" s="277"/>
      <c r="L19" s="272"/>
      <c r="M19" s="280"/>
    </row>
    <row r="20" spans="1:13" s="278" customFormat="1" ht="15" customHeight="1">
      <c r="A20" s="272"/>
      <c r="B20" s="272"/>
      <c r="C20" s="272" t="s">
        <v>171</v>
      </c>
      <c r="D20" s="272"/>
      <c r="E20" s="272"/>
      <c r="F20" s="272"/>
      <c r="I20" s="272"/>
      <c r="J20" s="735"/>
      <c r="K20" s="736"/>
      <c r="L20" s="272"/>
      <c r="M20" s="280"/>
    </row>
    <row r="21" spans="1:13" s="278" customFormat="1" ht="15" customHeight="1">
      <c r="A21" s="272"/>
      <c r="B21" s="272"/>
      <c r="C21" s="272"/>
      <c r="D21" s="272"/>
      <c r="E21" s="272"/>
      <c r="F21" s="272"/>
      <c r="I21" s="272"/>
      <c r="J21" s="277"/>
      <c r="K21" s="277"/>
      <c r="L21" s="272"/>
      <c r="M21" s="280"/>
    </row>
    <row r="22" spans="1:13" s="278" customFormat="1" ht="15" customHeight="1">
      <c r="A22" s="272"/>
      <c r="B22" s="272"/>
      <c r="C22" s="564" t="s">
        <v>717</v>
      </c>
      <c r="D22" s="564"/>
      <c r="E22" s="564"/>
      <c r="F22" s="564"/>
      <c r="G22" s="565"/>
      <c r="H22" s="565"/>
      <c r="I22" s="564"/>
      <c r="J22" s="747"/>
      <c r="K22" s="748"/>
      <c r="L22" s="564"/>
      <c r="M22" s="280"/>
    </row>
    <row r="23" spans="1:13" s="278" customFormat="1" ht="15" customHeight="1">
      <c r="A23" s="272"/>
      <c r="B23" s="272"/>
      <c r="C23" s="564" t="s">
        <v>718</v>
      </c>
      <c r="D23" s="564"/>
      <c r="E23" s="564"/>
      <c r="F23" s="564"/>
      <c r="G23" s="565"/>
      <c r="H23" s="565"/>
      <c r="I23" s="564"/>
      <c r="J23" s="566"/>
      <c r="K23" s="566"/>
      <c r="L23" s="564"/>
      <c r="M23" s="280"/>
    </row>
    <row r="24" spans="1:13" s="278" customFormat="1" ht="15" customHeight="1">
      <c r="A24" s="272"/>
      <c r="B24" s="272"/>
      <c r="C24" s="564" t="s">
        <v>719</v>
      </c>
      <c r="D24" s="564"/>
      <c r="E24" s="564"/>
      <c r="F24" s="564"/>
      <c r="G24" s="565"/>
      <c r="H24" s="565"/>
      <c r="I24" s="564"/>
      <c r="J24" s="566"/>
      <c r="K24" s="566"/>
      <c r="L24" s="564"/>
      <c r="M24" s="280"/>
    </row>
    <row r="25" spans="1:13" s="278" customFormat="1" ht="15" customHeight="1" thickBot="1">
      <c r="A25" s="281"/>
      <c r="B25" s="281"/>
      <c r="C25" s="281"/>
      <c r="D25" s="281"/>
      <c r="E25" s="281"/>
      <c r="F25" s="281"/>
      <c r="G25" s="281"/>
      <c r="H25" s="281"/>
      <c r="I25" s="281"/>
      <c r="J25" s="282"/>
      <c r="K25" s="282"/>
      <c r="L25" s="281"/>
      <c r="M25" s="283"/>
    </row>
    <row r="26" spans="1:13" s="278" customFormat="1" ht="15" customHeight="1">
      <c r="A26" s="272"/>
      <c r="B26" s="284" t="s">
        <v>60</v>
      </c>
      <c r="C26" s="284" t="s">
        <v>172</v>
      </c>
      <c r="D26" s="272"/>
      <c r="E26" s="272"/>
      <c r="F26" s="272"/>
      <c r="G26" s="272"/>
      <c r="H26" s="272"/>
      <c r="I26" s="272"/>
      <c r="J26" s="272"/>
      <c r="K26" s="272"/>
      <c r="L26" s="272"/>
      <c r="M26" s="280"/>
    </row>
    <row r="27" spans="1:13" s="278" customFormat="1" ht="15" customHeight="1">
      <c r="A27" s="272"/>
      <c r="B27" s="284"/>
      <c r="C27" s="284"/>
      <c r="D27" s="272"/>
      <c r="E27" s="272"/>
      <c r="F27" s="272"/>
      <c r="G27" s="272"/>
      <c r="H27" s="272"/>
      <c r="I27" s="272"/>
      <c r="J27" s="272"/>
      <c r="K27" s="272"/>
      <c r="L27" s="272"/>
      <c r="M27" s="280"/>
    </row>
    <row r="28" spans="1:13" s="278" customFormat="1" ht="15" customHeight="1">
      <c r="A28" s="272"/>
      <c r="B28" s="272"/>
      <c r="C28" s="737"/>
      <c r="D28" s="738"/>
      <c r="E28" s="738"/>
      <c r="F28" s="738"/>
      <c r="G28" s="738"/>
      <c r="H28" s="738"/>
      <c r="I28" s="739"/>
      <c r="J28" s="740" t="s">
        <v>58</v>
      </c>
      <c r="K28" s="741"/>
      <c r="L28" s="740" t="s">
        <v>59</v>
      </c>
      <c r="M28" s="741"/>
    </row>
    <row r="29" spans="1:13" s="278" customFormat="1" ht="15" customHeight="1">
      <c r="A29" s="272"/>
      <c r="B29" s="272"/>
      <c r="C29" s="742" t="s">
        <v>173</v>
      </c>
      <c r="D29" s="743"/>
      <c r="E29" s="743"/>
      <c r="F29" s="743"/>
      <c r="G29" s="743"/>
      <c r="H29" s="743"/>
      <c r="I29" s="744"/>
      <c r="J29" s="735"/>
      <c r="K29" s="736"/>
      <c r="L29" s="735"/>
      <c r="M29" s="736"/>
    </row>
    <row r="30" spans="1:13" s="278" customFormat="1" ht="15" customHeight="1">
      <c r="A30" s="272"/>
      <c r="B30" s="272"/>
      <c r="C30" s="742" t="s">
        <v>174</v>
      </c>
      <c r="D30" s="743"/>
      <c r="E30" s="743"/>
      <c r="F30" s="743"/>
      <c r="G30" s="743"/>
      <c r="H30" s="743"/>
      <c r="I30" s="744"/>
      <c r="J30" s="735"/>
      <c r="K30" s="736"/>
      <c r="L30" s="735"/>
      <c r="M30" s="736"/>
    </row>
    <row r="31" spans="1:13" s="278" customFormat="1" ht="15" customHeight="1">
      <c r="A31" s="272"/>
      <c r="B31" s="272"/>
      <c r="C31" s="742" t="s">
        <v>175</v>
      </c>
      <c r="D31" s="743"/>
      <c r="E31" s="743"/>
      <c r="F31" s="743"/>
      <c r="G31" s="743"/>
      <c r="H31" s="743"/>
      <c r="I31" s="744"/>
      <c r="J31" s="735"/>
      <c r="K31" s="736"/>
      <c r="L31" s="735"/>
      <c r="M31" s="736"/>
    </row>
    <row r="32" spans="1:13" s="278" customFormat="1" ht="15" customHeight="1">
      <c r="A32" s="272"/>
      <c r="B32" s="272"/>
      <c r="C32" s="285"/>
      <c r="D32" s="751" t="s">
        <v>176</v>
      </c>
      <c r="E32" s="751"/>
      <c r="F32" s="751"/>
      <c r="G32" s="751"/>
      <c r="H32" s="751"/>
      <c r="I32" s="752"/>
      <c r="J32" s="753"/>
      <c r="K32" s="751"/>
      <c r="L32" s="751"/>
      <c r="M32" s="752"/>
    </row>
    <row r="33" spans="1:13" s="278" customFormat="1" ht="15" customHeight="1">
      <c r="A33" s="272"/>
      <c r="B33" s="272"/>
      <c r="C33" s="742" t="s">
        <v>177</v>
      </c>
      <c r="D33" s="743"/>
      <c r="E33" s="743"/>
      <c r="F33" s="743"/>
      <c r="G33" s="743"/>
      <c r="H33" s="743"/>
      <c r="I33" s="744"/>
      <c r="J33" s="735"/>
      <c r="K33" s="736"/>
      <c r="L33" s="735"/>
      <c r="M33" s="736"/>
    </row>
    <row r="34" spans="1:13" s="278" customFormat="1" ht="15" customHeight="1">
      <c r="A34" s="272"/>
      <c r="B34" s="272"/>
      <c r="C34" s="285"/>
      <c r="D34" s="751" t="s">
        <v>178</v>
      </c>
      <c r="E34" s="751"/>
      <c r="F34" s="751"/>
      <c r="G34" s="751"/>
      <c r="H34" s="751"/>
      <c r="I34" s="752"/>
      <c r="J34" s="753"/>
      <c r="K34" s="751"/>
      <c r="L34" s="751"/>
      <c r="M34" s="752"/>
    </row>
    <row r="35" spans="1:13" s="278" customFormat="1" ht="15" customHeight="1">
      <c r="A35" s="272"/>
      <c r="B35" s="272"/>
      <c r="C35" s="742" t="s">
        <v>179</v>
      </c>
      <c r="D35" s="743"/>
      <c r="E35" s="743"/>
      <c r="F35" s="743"/>
      <c r="G35" s="743"/>
      <c r="H35" s="743"/>
      <c r="I35" s="744"/>
      <c r="J35" s="735"/>
      <c r="K35" s="736"/>
      <c r="L35" s="735"/>
      <c r="M35" s="736"/>
    </row>
    <row r="36" spans="1:13" s="278" customFormat="1" ht="15" customHeight="1">
      <c r="A36" s="272"/>
      <c r="B36" s="272"/>
      <c r="C36" s="285"/>
      <c r="D36" s="751" t="s">
        <v>180</v>
      </c>
      <c r="E36" s="751"/>
      <c r="F36" s="751"/>
      <c r="G36" s="751"/>
      <c r="H36" s="751"/>
      <c r="I36" s="752"/>
      <c r="J36" s="753"/>
      <c r="K36" s="751"/>
      <c r="L36" s="751"/>
      <c r="M36" s="752"/>
    </row>
    <row r="37" spans="1:13" s="278" customFormat="1" ht="15" customHeight="1">
      <c r="A37" s="272"/>
      <c r="B37" s="272"/>
      <c r="C37" s="323" t="s">
        <v>399</v>
      </c>
      <c r="D37" s="324"/>
      <c r="E37" s="324"/>
      <c r="F37" s="325"/>
      <c r="G37" s="326" t="s">
        <v>400</v>
      </c>
      <c r="H37" s="324" t="s">
        <v>401</v>
      </c>
      <c r="I37" s="749" t="s">
        <v>402</v>
      </c>
      <c r="J37" s="750"/>
      <c r="K37" s="320" t="s">
        <v>401</v>
      </c>
      <c r="L37" s="326" t="s">
        <v>403</v>
      </c>
      <c r="M37" s="319" t="s">
        <v>401</v>
      </c>
    </row>
    <row r="38" spans="1:13" s="278" customFormat="1" ht="15" customHeight="1">
      <c r="A38" s="272"/>
      <c r="B38" s="272"/>
      <c r="C38" s="322"/>
      <c r="D38" s="322"/>
      <c r="E38" s="322"/>
      <c r="F38" s="322"/>
      <c r="G38" s="327" t="s">
        <v>404</v>
      </c>
      <c r="H38" s="321"/>
      <c r="I38" s="328" t="s">
        <v>401</v>
      </c>
      <c r="J38" s="322"/>
      <c r="K38" s="322"/>
      <c r="L38" s="322"/>
      <c r="M38" s="322"/>
    </row>
    <row r="39" spans="1:13" s="278" customFormat="1" ht="15" customHeight="1">
      <c r="A39" s="272"/>
      <c r="B39" s="284" t="s">
        <v>181</v>
      </c>
      <c r="C39" s="284" t="s">
        <v>182</v>
      </c>
      <c r="D39" s="272"/>
      <c r="E39" s="272"/>
      <c r="F39" s="272"/>
      <c r="G39" s="272"/>
      <c r="H39" s="272"/>
      <c r="I39" s="272"/>
      <c r="J39" s="272"/>
      <c r="K39" s="272"/>
      <c r="L39" s="272"/>
      <c r="M39" s="289"/>
    </row>
    <row r="40" spans="1:13" s="278" customFormat="1" ht="15" customHeight="1">
      <c r="A40" s="272"/>
      <c r="B40" s="272"/>
      <c r="C40" s="272"/>
      <c r="D40" s="272"/>
      <c r="E40" s="272"/>
      <c r="F40" s="272"/>
      <c r="G40" s="272"/>
      <c r="H40" s="272"/>
      <c r="I40" s="272"/>
      <c r="J40" s="272"/>
      <c r="K40" s="272"/>
      <c r="L40" s="272"/>
      <c r="M40" s="280"/>
    </row>
    <row r="41" spans="1:13" s="278" customFormat="1" ht="15" customHeight="1">
      <c r="A41" s="272"/>
      <c r="B41" s="272"/>
      <c r="C41" s="737"/>
      <c r="D41" s="738"/>
      <c r="E41" s="738"/>
      <c r="F41" s="738"/>
      <c r="G41" s="738"/>
      <c r="H41" s="738"/>
      <c r="I41" s="739"/>
      <c r="J41" s="740" t="s">
        <v>58</v>
      </c>
      <c r="K41" s="741"/>
      <c r="L41" s="740" t="s">
        <v>59</v>
      </c>
      <c r="M41" s="741"/>
    </row>
    <row r="42" spans="1:13" s="278" customFormat="1" ht="15" customHeight="1">
      <c r="A42" s="272"/>
      <c r="B42" s="272"/>
      <c r="C42" s="742" t="s">
        <v>183</v>
      </c>
      <c r="D42" s="743"/>
      <c r="E42" s="743"/>
      <c r="F42" s="743"/>
      <c r="G42" s="743"/>
      <c r="H42" s="743"/>
      <c r="I42" s="744"/>
      <c r="J42" s="735"/>
      <c r="K42" s="736"/>
      <c r="L42" s="735"/>
      <c r="M42" s="736"/>
    </row>
    <row r="43" spans="1:13" s="278" customFormat="1" ht="15" customHeight="1">
      <c r="A43" s="272"/>
      <c r="B43" s="272"/>
      <c r="C43" s="742" t="s">
        <v>184</v>
      </c>
      <c r="D43" s="743"/>
      <c r="E43" s="743"/>
      <c r="F43" s="743"/>
      <c r="G43" s="743"/>
      <c r="H43" s="743"/>
      <c r="I43" s="744"/>
      <c r="J43" s="754"/>
      <c r="K43" s="755"/>
      <c r="L43" s="754"/>
      <c r="M43" s="755"/>
    </row>
    <row r="44" spans="1:13" s="278" customFormat="1" ht="15" customHeight="1">
      <c r="A44" s="272"/>
      <c r="B44" s="272"/>
      <c r="C44" s="285"/>
      <c r="D44" s="743" t="s">
        <v>185</v>
      </c>
      <c r="E44" s="743"/>
      <c r="F44" s="743"/>
      <c r="G44" s="743"/>
      <c r="H44" s="743"/>
      <c r="I44" s="744"/>
      <c r="J44" s="735"/>
      <c r="K44" s="736"/>
      <c r="L44" s="735"/>
      <c r="M44" s="736"/>
    </row>
    <row r="45" spans="1:13" s="278" customFormat="1" ht="15" customHeight="1">
      <c r="A45" s="272"/>
      <c r="B45" s="272"/>
      <c r="C45" s="285"/>
      <c r="D45" s="743" t="s">
        <v>186</v>
      </c>
      <c r="E45" s="743"/>
      <c r="F45" s="743"/>
      <c r="G45" s="743"/>
      <c r="H45" s="743"/>
      <c r="I45" s="744"/>
      <c r="J45" s="735"/>
      <c r="K45" s="736"/>
      <c r="L45" s="735"/>
      <c r="M45" s="736"/>
    </row>
    <row r="46" spans="1:13" s="278" customFormat="1" ht="15" customHeight="1">
      <c r="A46" s="272"/>
      <c r="B46" s="272"/>
      <c r="C46" s="285"/>
      <c r="D46" s="743" t="s">
        <v>187</v>
      </c>
      <c r="E46" s="743"/>
      <c r="F46" s="743"/>
      <c r="G46" s="743"/>
      <c r="H46" s="743"/>
      <c r="I46" s="744"/>
      <c r="J46" s="735"/>
      <c r="K46" s="736"/>
      <c r="L46" s="735"/>
      <c r="M46" s="736"/>
    </row>
    <row r="47" spans="1:13" s="278" customFormat="1" ht="15" customHeight="1">
      <c r="A47" s="272"/>
      <c r="B47" s="272"/>
      <c r="C47" s="742" t="s">
        <v>188</v>
      </c>
      <c r="D47" s="743"/>
      <c r="E47" s="743"/>
      <c r="F47" s="743"/>
      <c r="G47" s="743"/>
      <c r="H47" s="743"/>
      <c r="I47" s="744"/>
      <c r="J47" s="735"/>
      <c r="K47" s="736"/>
      <c r="L47" s="735"/>
      <c r="M47" s="736"/>
    </row>
    <row r="48" spans="1:13" s="278" customFormat="1" ht="15" customHeight="1">
      <c r="A48" s="272"/>
      <c r="B48" s="272"/>
      <c r="C48" s="742" t="s">
        <v>189</v>
      </c>
      <c r="D48" s="743"/>
      <c r="E48" s="743"/>
      <c r="F48" s="743"/>
      <c r="G48" s="743"/>
      <c r="H48" s="743"/>
      <c r="I48" s="744"/>
      <c r="J48" s="754"/>
      <c r="K48" s="755"/>
      <c r="L48" s="754"/>
      <c r="M48" s="755"/>
    </row>
    <row r="49" spans="1:13" s="278" customFormat="1" ht="15" customHeight="1">
      <c r="A49" s="272"/>
      <c r="B49" s="272"/>
      <c r="C49" s="285"/>
      <c r="D49" s="743" t="s">
        <v>190</v>
      </c>
      <c r="E49" s="743"/>
      <c r="F49" s="743"/>
      <c r="G49" s="743"/>
      <c r="H49" s="743"/>
      <c r="I49" s="744"/>
      <c r="J49" s="274"/>
      <c r="K49" s="275"/>
      <c r="L49" s="274"/>
      <c r="M49" s="275"/>
    </row>
    <row r="50" spans="1:13" s="278" customFormat="1" ht="15" customHeight="1">
      <c r="A50" s="272"/>
      <c r="B50" s="272"/>
      <c r="C50" s="285"/>
      <c r="D50" s="743" t="s">
        <v>191</v>
      </c>
      <c r="E50" s="743"/>
      <c r="F50" s="743"/>
      <c r="G50" s="743"/>
      <c r="H50" s="743"/>
      <c r="I50" s="744"/>
      <c r="J50" s="274"/>
      <c r="K50" s="275"/>
      <c r="L50" s="274"/>
      <c r="M50" s="275"/>
    </row>
    <row r="51" spans="1:13" s="278" customFormat="1" ht="15" customHeight="1">
      <c r="A51" s="272"/>
      <c r="B51" s="272"/>
      <c r="C51" s="285"/>
      <c r="D51" s="743" t="s">
        <v>192</v>
      </c>
      <c r="E51" s="743"/>
      <c r="F51" s="743"/>
      <c r="G51" s="743"/>
      <c r="H51" s="743"/>
      <c r="I51" s="744"/>
      <c r="J51" s="274"/>
      <c r="K51" s="275"/>
      <c r="L51" s="274"/>
      <c r="M51" s="275"/>
    </row>
    <row r="52" spans="1:13" s="278" customFormat="1" ht="15" customHeight="1">
      <c r="A52" s="272"/>
      <c r="B52" s="272"/>
      <c r="C52" s="285"/>
      <c r="D52" s="743" t="s">
        <v>193</v>
      </c>
      <c r="E52" s="743"/>
      <c r="F52" s="743"/>
      <c r="G52" s="743"/>
      <c r="H52" s="743"/>
      <c r="I52" s="744"/>
      <c r="J52" s="274"/>
      <c r="K52" s="275"/>
      <c r="L52" s="274"/>
      <c r="M52" s="275"/>
    </row>
    <row r="53" spans="1:13" s="278" customFormat="1" ht="15" customHeight="1">
      <c r="A53" s="272"/>
      <c r="B53" s="272"/>
      <c r="C53" s="285"/>
      <c r="D53" s="743" t="s">
        <v>194</v>
      </c>
      <c r="E53" s="743"/>
      <c r="F53" s="743"/>
      <c r="G53" s="743"/>
      <c r="H53" s="743"/>
      <c r="I53" s="744"/>
      <c r="J53" s="735"/>
      <c r="K53" s="736"/>
      <c r="L53" s="735"/>
      <c r="M53" s="736"/>
    </row>
    <row r="54" spans="1:13" s="278" customFormat="1" ht="15" customHeight="1">
      <c r="A54" s="272"/>
      <c r="B54" s="272"/>
      <c r="C54" s="272"/>
      <c r="D54" s="272"/>
      <c r="E54" s="272"/>
      <c r="F54" s="272"/>
      <c r="G54" s="272"/>
      <c r="H54" s="272"/>
      <c r="I54" s="272"/>
      <c r="J54" s="272"/>
      <c r="K54" s="272"/>
      <c r="L54" s="272"/>
      <c r="M54" s="280"/>
    </row>
    <row r="55" spans="1:13" s="278" customFormat="1" ht="15" customHeight="1">
      <c r="A55" s="272"/>
      <c r="B55" s="272"/>
      <c r="C55" s="279" t="s">
        <v>195</v>
      </c>
      <c r="D55" s="272"/>
      <c r="E55" s="272"/>
      <c r="F55" s="272"/>
      <c r="G55" s="272"/>
      <c r="H55" s="272"/>
      <c r="I55" s="272"/>
      <c r="J55" s="272"/>
      <c r="K55" s="272"/>
      <c r="L55" s="272"/>
      <c r="M55" s="280"/>
    </row>
    <row r="56" spans="1:13" s="278" customFormat="1" ht="15" customHeight="1">
      <c r="A56" s="272"/>
      <c r="B56" s="272"/>
      <c r="C56" s="272"/>
      <c r="D56" s="272"/>
      <c r="E56" s="272"/>
      <c r="F56" s="272"/>
      <c r="G56" s="272"/>
      <c r="H56" s="272"/>
      <c r="I56" s="272"/>
      <c r="J56" s="272"/>
      <c r="K56" s="272"/>
      <c r="L56" s="272"/>
      <c r="M56" s="280"/>
    </row>
    <row r="57" spans="1:13" s="278" customFormat="1" ht="15" customHeight="1">
      <c r="A57" s="272"/>
      <c r="B57" s="284" t="s">
        <v>196</v>
      </c>
      <c r="C57" s="284" t="s">
        <v>197</v>
      </c>
      <c r="D57" s="272"/>
      <c r="E57" s="272"/>
      <c r="F57" s="272"/>
      <c r="G57" s="272"/>
      <c r="H57" s="272"/>
      <c r="I57" s="272"/>
      <c r="J57" s="272"/>
      <c r="K57" s="272"/>
      <c r="L57" s="272"/>
      <c r="M57" s="280"/>
    </row>
    <row r="58" spans="1:13" s="278" customFormat="1" ht="15" customHeight="1">
      <c r="A58" s="272"/>
      <c r="B58" s="272"/>
      <c r="C58" s="272"/>
      <c r="D58" s="272"/>
      <c r="E58" s="272"/>
      <c r="F58" s="272"/>
      <c r="G58" s="272"/>
      <c r="H58" s="272"/>
      <c r="I58" s="272"/>
      <c r="J58" s="272"/>
      <c r="K58" s="272"/>
      <c r="L58" s="272"/>
      <c r="M58" s="280"/>
    </row>
    <row r="59" spans="1:13" s="278" customFormat="1" ht="15" customHeight="1">
      <c r="A59" s="272"/>
      <c r="B59" s="272"/>
      <c r="C59" s="737"/>
      <c r="D59" s="738"/>
      <c r="E59" s="738"/>
      <c r="F59" s="738"/>
      <c r="G59" s="738"/>
      <c r="H59" s="738"/>
      <c r="I59" s="739"/>
      <c r="J59" s="740" t="s">
        <v>58</v>
      </c>
      <c r="K59" s="741"/>
      <c r="L59" s="740" t="s">
        <v>59</v>
      </c>
      <c r="M59" s="741"/>
    </row>
    <row r="60" spans="1:13" s="278" customFormat="1" ht="15" customHeight="1">
      <c r="A60" s="272"/>
      <c r="B60" s="272"/>
      <c r="C60" s="742" t="s">
        <v>198</v>
      </c>
      <c r="D60" s="743"/>
      <c r="E60" s="743"/>
      <c r="F60" s="743"/>
      <c r="G60" s="743"/>
      <c r="H60" s="743"/>
      <c r="I60" s="744"/>
      <c r="J60" s="735"/>
      <c r="K60" s="736"/>
      <c r="L60" s="735"/>
      <c r="M60" s="736"/>
    </row>
    <row r="61" spans="1:13" s="278" customFormat="1" ht="15" customHeight="1">
      <c r="A61" s="272"/>
      <c r="B61" s="272"/>
      <c r="C61" s="285"/>
      <c r="D61" s="743" t="s">
        <v>199</v>
      </c>
      <c r="E61" s="743"/>
      <c r="F61" s="743"/>
      <c r="G61" s="743"/>
      <c r="H61" s="743"/>
      <c r="I61" s="744"/>
      <c r="J61" s="735"/>
      <c r="K61" s="756"/>
      <c r="L61" s="756"/>
      <c r="M61" s="736"/>
    </row>
    <row r="62" spans="1:13" s="278" customFormat="1" ht="15" customHeight="1">
      <c r="A62" s="272"/>
      <c r="B62" s="272"/>
      <c r="C62" s="285"/>
      <c r="D62" s="743" t="s">
        <v>200</v>
      </c>
      <c r="E62" s="743"/>
      <c r="F62" s="743"/>
      <c r="G62" s="743"/>
      <c r="H62" s="743"/>
      <c r="I62" s="744"/>
      <c r="J62" s="735"/>
      <c r="K62" s="756"/>
      <c r="L62" s="756"/>
      <c r="M62" s="736"/>
    </row>
    <row r="63" spans="1:13" s="278" customFormat="1" ht="15" customHeight="1">
      <c r="A63" s="272"/>
      <c r="B63" s="272"/>
      <c r="C63" s="740" t="s">
        <v>201</v>
      </c>
      <c r="D63" s="757"/>
      <c r="E63" s="741"/>
      <c r="F63" s="740" t="s">
        <v>202</v>
      </c>
      <c r="G63" s="741"/>
      <c r="H63" s="740" t="s">
        <v>203</v>
      </c>
      <c r="I63" s="741"/>
      <c r="J63" s="740" t="s">
        <v>204</v>
      </c>
      <c r="K63" s="741"/>
      <c r="L63" s="740" t="s">
        <v>205</v>
      </c>
      <c r="M63" s="741"/>
    </row>
    <row r="64" spans="1:13" s="278" customFormat="1" ht="15" customHeight="1">
      <c r="A64" s="272"/>
      <c r="B64" s="272"/>
      <c r="C64" s="742"/>
      <c r="D64" s="743"/>
      <c r="E64" s="744"/>
      <c r="F64" s="742"/>
      <c r="G64" s="744"/>
      <c r="H64" s="742"/>
      <c r="I64" s="744"/>
      <c r="J64" s="742"/>
      <c r="K64" s="744"/>
      <c r="L64" s="742"/>
      <c r="M64" s="744"/>
    </row>
    <row r="65" spans="1:13" s="278" customFormat="1" ht="15" customHeight="1">
      <c r="A65" s="272"/>
      <c r="B65" s="272"/>
      <c r="C65" s="742"/>
      <c r="D65" s="743"/>
      <c r="E65" s="744"/>
      <c r="F65" s="742"/>
      <c r="G65" s="744"/>
      <c r="H65" s="742"/>
      <c r="I65" s="744"/>
      <c r="J65" s="742"/>
      <c r="K65" s="744"/>
      <c r="L65" s="742"/>
      <c r="M65" s="744"/>
    </row>
    <row r="66" spans="1:13" s="278" customFormat="1" ht="15" customHeight="1">
      <c r="A66" s="272"/>
      <c r="B66" s="272"/>
      <c r="C66" s="742"/>
      <c r="D66" s="743"/>
      <c r="E66" s="744"/>
      <c r="F66" s="742"/>
      <c r="G66" s="744"/>
      <c r="H66" s="742"/>
      <c r="I66" s="744"/>
      <c r="J66" s="742"/>
      <c r="K66" s="744"/>
      <c r="L66" s="742"/>
      <c r="M66" s="744"/>
    </row>
    <row r="67" spans="1:13" s="278" customFormat="1" ht="15" customHeight="1">
      <c r="A67" s="272"/>
      <c r="B67" s="272"/>
      <c r="C67" s="742"/>
      <c r="D67" s="743"/>
      <c r="E67" s="744"/>
      <c r="F67" s="742"/>
      <c r="G67" s="744"/>
      <c r="H67" s="742"/>
      <c r="I67" s="744"/>
      <c r="J67" s="742"/>
      <c r="K67" s="744"/>
      <c r="L67" s="742"/>
      <c r="M67" s="744"/>
    </row>
    <row r="68" spans="1:13" s="278" customFormat="1" ht="15" customHeight="1">
      <c r="A68" s="272"/>
      <c r="B68" s="272"/>
      <c r="C68" s="742"/>
      <c r="D68" s="743"/>
      <c r="E68" s="744"/>
      <c r="F68" s="742"/>
      <c r="G68" s="744"/>
      <c r="H68" s="742"/>
      <c r="I68" s="744"/>
      <c r="J68" s="742"/>
      <c r="K68" s="744"/>
      <c r="L68" s="742"/>
      <c r="M68" s="744"/>
    </row>
    <row r="69" spans="1:13" s="278" customFormat="1" ht="15" customHeight="1">
      <c r="A69" s="272"/>
      <c r="B69" s="272"/>
      <c r="C69" s="272"/>
      <c r="D69" s="272"/>
      <c r="E69" s="272"/>
      <c r="F69" s="272"/>
      <c r="G69" s="272"/>
      <c r="H69" s="272"/>
      <c r="I69" s="272"/>
      <c r="J69" s="272"/>
      <c r="K69" s="272"/>
      <c r="L69" s="272"/>
      <c r="M69" s="280"/>
    </row>
    <row r="70" spans="1:13" s="278" customFormat="1" ht="15" customHeight="1">
      <c r="A70" s="272"/>
      <c r="B70" s="272"/>
      <c r="C70" s="737"/>
      <c r="D70" s="738"/>
      <c r="E70" s="738"/>
      <c r="F70" s="738"/>
      <c r="G70" s="738"/>
      <c r="H70" s="738"/>
      <c r="I70" s="739"/>
      <c r="J70" s="740" t="s">
        <v>58</v>
      </c>
      <c r="K70" s="741"/>
      <c r="L70" s="740" t="s">
        <v>59</v>
      </c>
      <c r="M70" s="741"/>
    </row>
    <row r="71" spans="1:13" s="278" customFormat="1" ht="15" customHeight="1">
      <c r="A71" s="272"/>
      <c r="B71" s="272"/>
      <c r="C71" s="742" t="s">
        <v>206</v>
      </c>
      <c r="D71" s="743"/>
      <c r="E71" s="743"/>
      <c r="F71" s="743"/>
      <c r="G71" s="743"/>
      <c r="H71" s="743"/>
      <c r="I71" s="744"/>
      <c r="J71" s="754"/>
      <c r="K71" s="755"/>
      <c r="L71" s="754"/>
      <c r="M71" s="755"/>
    </row>
    <row r="72" spans="1:13" s="278" customFormat="1" ht="15" customHeight="1">
      <c r="A72" s="272"/>
      <c r="B72" s="272"/>
      <c r="C72" s="285"/>
      <c r="D72" s="743" t="s">
        <v>207</v>
      </c>
      <c r="E72" s="743"/>
      <c r="F72" s="743"/>
      <c r="G72" s="743"/>
      <c r="H72" s="743"/>
      <c r="I72" s="744"/>
      <c r="J72" s="735"/>
      <c r="K72" s="736"/>
      <c r="L72" s="735"/>
      <c r="M72" s="736"/>
    </row>
    <row r="73" spans="1:13" s="278" customFormat="1" ht="15" customHeight="1">
      <c r="A73" s="272"/>
      <c r="B73" s="272"/>
      <c r="C73" s="285"/>
      <c r="D73" s="743" t="s">
        <v>208</v>
      </c>
      <c r="E73" s="743"/>
      <c r="F73" s="743"/>
      <c r="G73" s="743"/>
      <c r="H73" s="743"/>
      <c r="I73" s="744"/>
      <c r="J73" s="735"/>
      <c r="K73" s="736"/>
      <c r="L73" s="735"/>
      <c r="M73" s="736"/>
    </row>
    <row r="74" spans="1:13" s="278" customFormat="1" ht="15" customHeight="1">
      <c r="A74" s="272"/>
      <c r="B74" s="272"/>
      <c r="C74" s="285"/>
      <c r="D74" s="743" t="s">
        <v>209</v>
      </c>
      <c r="E74" s="743"/>
      <c r="F74" s="743"/>
      <c r="G74" s="743"/>
      <c r="H74" s="743"/>
      <c r="I74" s="744"/>
      <c r="J74" s="735"/>
      <c r="K74" s="736"/>
      <c r="L74" s="735"/>
      <c r="M74" s="736"/>
    </row>
    <row r="75" spans="1:13" s="278" customFormat="1" ht="15" customHeight="1">
      <c r="A75" s="272"/>
      <c r="B75" s="272"/>
      <c r="C75" s="285"/>
      <c r="D75" s="743" t="s">
        <v>210</v>
      </c>
      <c r="E75" s="743"/>
      <c r="F75" s="743"/>
      <c r="G75" s="743"/>
      <c r="H75" s="743"/>
      <c r="I75" s="744"/>
      <c r="J75" s="735"/>
      <c r="K75" s="736"/>
      <c r="L75" s="735"/>
      <c r="M75" s="736"/>
    </row>
    <row r="76" spans="1:13" s="278" customFormat="1" ht="15" customHeight="1">
      <c r="A76" s="272"/>
      <c r="B76" s="272"/>
      <c r="C76" s="742" t="s">
        <v>211</v>
      </c>
      <c r="D76" s="743"/>
      <c r="E76" s="743"/>
      <c r="F76" s="743"/>
      <c r="G76" s="743"/>
      <c r="H76" s="743"/>
      <c r="I76" s="744"/>
      <c r="J76" s="735"/>
      <c r="K76" s="736"/>
      <c r="L76" s="735"/>
      <c r="M76" s="736"/>
    </row>
    <row r="77" spans="1:13" s="278" customFormat="1" ht="15" customHeight="1">
      <c r="A77" s="272"/>
      <c r="B77" s="272"/>
      <c r="C77" s="742" t="s">
        <v>212</v>
      </c>
      <c r="D77" s="743"/>
      <c r="E77" s="743"/>
      <c r="F77" s="743"/>
      <c r="G77" s="743"/>
      <c r="H77" s="743"/>
      <c r="I77" s="744"/>
      <c r="J77" s="735"/>
      <c r="K77" s="736"/>
      <c r="L77" s="735"/>
      <c r="M77" s="736"/>
    </row>
    <row r="78" spans="1:13" s="278" customFormat="1" ht="15" customHeight="1">
      <c r="A78" s="272"/>
      <c r="B78" s="272"/>
      <c r="C78" s="742" t="s">
        <v>213</v>
      </c>
      <c r="D78" s="743"/>
      <c r="E78" s="743"/>
      <c r="F78" s="743"/>
      <c r="G78" s="743"/>
      <c r="H78" s="743"/>
      <c r="I78" s="744"/>
      <c r="J78" s="735"/>
      <c r="K78" s="736"/>
      <c r="L78" s="735"/>
      <c r="M78" s="736"/>
    </row>
    <row r="79" spans="1:13" s="278" customFormat="1" ht="15" customHeight="1">
      <c r="A79" s="272"/>
      <c r="B79" s="272"/>
      <c r="C79" s="742" t="s">
        <v>214</v>
      </c>
      <c r="D79" s="743"/>
      <c r="E79" s="743"/>
      <c r="F79" s="743"/>
      <c r="G79" s="743"/>
      <c r="H79" s="743"/>
      <c r="I79" s="744"/>
      <c r="J79" s="735"/>
      <c r="K79" s="736"/>
      <c r="L79" s="735"/>
      <c r="M79" s="736"/>
    </row>
    <row r="80" spans="1:13" s="278" customFormat="1" ht="15" customHeight="1">
      <c r="A80" s="272"/>
      <c r="B80" s="272"/>
      <c r="C80" s="742" t="s">
        <v>215</v>
      </c>
      <c r="D80" s="743"/>
      <c r="E80" s="743"/>
      <c r="F80" s="743"/>
      <c r="G80" s="743"/>
      <c r="H80" s="743"/>
      <c r="I80" s="744"/>
      <c r="J80" s="735"/>
      <c r="K80" s="736"/>
      <c r="L80" s="735"/>
      <c r="M80" s="736"/>
    </row>
    <row r="81" spans="1:13" s="278" customFormat="1" ht="15" customHeight="1">
      <c r="A81" s="272"/>
      <c r="B81" s="272"/>
      <c r="C81" s="742" t="s">
        <v>216</v>
      </c>
      <c r="D81" s="743"/>
      <c r="E81" s="743"/>
      <c r="F81" s="743"/>
      <c r="G81" s="743"/>
      <c r="H81" s="743"/>
      <c r="I81" s="744"/>
      <c r="J81" s="735"/>
      <c r="K81" s="736"/>
      <c r="L81" s="735"/>
      <c r="M81" s="736"/>
    </row>
    <row r="82" spans="1:13" s="278" customFormat="1" ht="15" customHeight="1">
      <c r="A82" s="272"/>
      <c r="B82" s="272"/>
      <c r="C82" s="753" t="s">
        <v>217</v>
      </c>
      <c r="D82" s="751"/>
      <c r="E82" s="751"/>
      <c r="F82" s="751"/>
      <c r="G82" s="751"/>
      <c r="H82" s="752"/>
      <c r="I82" s="735"/>
      <c r="J82" s="756"/>
      <c r="K82" s="756"/>
      <c r="L82" s="756"/>
      <c r="M82" s="736"/>
    </row>
    <row r="83" spans="1:13" s="278" customFormat="1" ht="15" customHeight="1">
      <c r="A83" s="272"/>
      <c r="B83" s="272"/>
      <c r="C83" s="742" t="s">
        <v>218</v>
      </c>
      <c r="D83" s="743"/>
      <c r="E83" s="743"/>
      <c r="F83" s="743"/>
      <c r="G83" s="743"/>
      <c r="H83" s="743"/>
      <c r="I83" s="744"/>
      <c r="J83" s="285"/>
      <c r="K83" s="287"/>
      <c r="L83" s="285"/>
      <c r="M83" s="287"/>
    </row>
    <row r="84" spans="1:13" s="278" customFormat="1" ht="15" customHeight="1">
      <c r="A84" s="272"/>
      <c r="B84" s="272"/>
      <c r="C84" s="742" t="s">
        <v>219</v>
      </c>
      <c r="D84" s="743"/>
      <c r="E84" s="743"/>
      <c r="F84" s="743"/>
      <c r="G84" s="743"/>
      <c r="H84" s="743"/>
      <c r="I84" s="744"/>
      <c r="J84" s="285"/>
      <c r="K84" s="287"/>
      <c r="L84" s="285"/>
      <c r="M84" s="287"/>
    </row>
    <row r="85" spans="1:13" s="278" customFormat="1" ht="15" customHeight="1">
      <c r="A85" s="272"/>
      <c r="B85" s="272"/>
      <c r="C85" s="285"/>
      <c r="D85" s="751" t="s">
        <v>220</v>
      </c>
      <c r="E85" s="751"/>
      <c r="F85" s="751"/>
      <c r="G85" s="751"/>
      <c r="H85" s="752"/>
      <c r="I85" s="735"/>
      <c r="J85" s="756"/>
      <c r="K85" s="756"/>
      <c r="L85" s="756"/>
      <c r="M85" s="736"/>
    </row>
    <row r="86" spans="1:13" s="278" customFormat="1" ht="15" customHeight="1">
      <c r="A86" s="272"/>
      <c r="B86" s="272"/>
      <c r="C86" s="285" t="s">
        <v>221</v>
      </c>
      <c r="D86" s="286"/>
      <c r="E86" s="286"/>
      <c r="F86" s="286"/>
      <c r="G86" s="286"/>
      <c r="H86" s="286"/>
      <c r="I86" s="735"/>
      <c r="J86" s="756"/>
      <c r="K86" s="756"/>
      <c r="L86" s="756"/>
      <c r="M86" s="736"/>
    </row>
    <row r="87" spans="1:13" s="278" customFormat="1" ht="15" customHeight="1">
      <c r="A87" s="272"/>
      <c r="B87" s="272"/>
      <c r="C87" s="742" t="s">
        <v>222</v>
      </c>
      <c r="D87" s="743"/>
      <c r="E87" s="743"/>
      <c r="F87" s="743"/>
      <c r="G87" s="743"/>
      <c r="H87" s="743"/>
      <c r="I87" s="744"/>
      <c r="J87" s="735"/>
      <c r="K87" s="736"/>
      <c r="L87" s="735"/>
      <c r="M87" s="736"/>
    </row>
    <row r="88" spans="1:13" s="278" customFormat="1" ht="15" customHeight="1">
      <c r="A88" s="272"/>
      <c r="B88" s="272"/>
      <c r="C88" s="285"/>
      <c r="D88" s="286" t="s">
        <v>223</v>
      </c>
      <c r="E88" s="286"/>
      <c r="F88" s="286"/>
      <c r="G88" s="286"/>
      <c r="H88" s="286"/>
      <c r="I88" s="735"/>
      <c r="J88" s="756"/>
      <c r="K88" s="756"/>
      <c r="L88" s="756"/>
      <c r="M88" s="736"/>
    </row>
    <row r="89" spans="1:13" s="278" customFormat="1" ht="24.95" customHeight="1">
      <c r="A89" s="272"/>
      <c r="B89" s="272"/>
      <c r="C89" s="761" t="s">
        <v>224</v>
      </c>
      <c r="D89" s="762"/>
      <c r="E89" s="762"/>
      <c r="F89" s="762"/>
      <c r="G89" s="762"/>
      <c r="H89" s="762"/>
      <c r="I89" s="763"/>
      <c r="J89" s="735"/>
      <c r="K89" s="736"/>
      <c r="L89" s="735"/>
      <c r="M89" s="736"/>
    </row>
    <row r="90" spans="1:13" s="278" customFormat="1" ht="15" customHeight="1">
      <c r="A90" s="272"/>
      <c r="B90" s="272"/>
      <c r="C90" s="758" t="s">
        <v>405</v>
      </c>
      <c r="D90" s="759"/>
      <c r="E90" s="759"/>
      <c r="F90" s="760"/>
      <c r="G90" s="330"/>
      <c r="H90" s="330"/>
      <c r="I90" s="330"/>
      <c r="J90" s="331" t="s">
        <v>58</v>
      </c>
      <c r="K90" s="329"/>
      <c r="L90" s="331" t="s">
        <v>59</v>
      </c>
    </row>
    <row r="91" spans="1:13" s="278" customFormat="1" ht="15" customHeight="1">
      <c r="A91" s="272"/>
      <c r="B91" s="272"/>
      <c r="C91" s="272"/>
      <c r="D91" s="272"/>
      <c r="E91" s="272"/>
      <c r="F91" s="272"/>
      <c r="G91" s="272"/>
      <c r="H91" s="272"/>
      <c r="I91" s="272"/>
      <c r="J91" s="272"/>
      <c r="K91" s="272"/>
      <c r="L91" s="272"/>
    </row>
    <row r="92" spans="1:13" s="278" customFormat="1" ht="15" customHeight="1">
      <c r="A92" s="272"/>
      <c r="B92" s="272"/>
      <c r="C92" s="272"/>
      <c r="D92" s="272"/>
      <c r="E92" s="272"/>
      <c r="F92" s="272"/>
      <c r="G92" s="272"/>
      <c r="H92" s="272"/>
      <c r="I92" s="272"/>
      <c r="J92" s="272"/>
      <c r="K92" s="272"/>
      <c r="L92" s="272"/>
    </row>
    <row r="93" spans="1:13" s="278" customFormat="1" ht="15" customHeight="1">
      <c r="A93" s="272"/>
      <c r="B93" s="272"/>
      <c r="C93" s="272"/>
      <c r="D93" s="272"/>
      <c r="E93" s="272"/>
      <c r="F93" s="272"/>
      <c r="G93" s="272"/>
      <c r="H93" s="272"/>
      <c r="I93" s="272"/>
      <c r="J93" s="272"/>
      <c r="K93" s="272"/>
      <c r="L93" s="272"/>
    </row>
    <row r="94" spans="1:13" s="278" customFormat="1" ht="15" customHeight="1">
      <c r="A94" s="272"/>
      <c r="B94" s="272"/>
      <c r="C94" s="272"/>
      <c r="D94" s="272"/>
      <c r="E94" s="272"/>
      <c r="F94" s="272"/>
      <c r="G94" s="272"/>
      <c r="H94" s="272"/>
      <c r="I94" s="272"/>
      <c r="J94" s="272"/>
      <c r="K94" s="272"/>
      <c r="L94" s="272"/>
    </row>
    <row r="95" spans="1:13" s="278" customFormat="1" ht="15" customHeight="1">
      <c r="A95" s="272"/>
      <c r="B95" s="272"/>
      <c r="C95" s="272"/>
      <c r="D95" s="272"/>
      <c r="E95" s="272"/>
      <c r="F95" s="272"/>
      <c r="G95" s="272"/>
      <c r="H95" s="272"/>
      <c r="I95" s="272"/>
      <c r="J95" s="272"/>
      <c r="K95" s="272"/>
      <c r="L95" s="272"/>
    </row>
    <row r="96" spans="1:13" s="278" customFormat="1" ht="15" customHeight="1">
      <c r="A96" s="272"/>
      <c r="B96" s="272"/>
      <c r="C96" s="272"/>
      <c r="D96" s="272"/>
      <c r="E96" s="272"/>
      <c r="F96" s="272"/>
      <c r="G96" s="272"/>
      <c r="H96" s="272"/>
      <c r="I96" s="272"/>
      <c r="J96" s="272"/>
      <c r="K96" s="272"/>
      <c r="L96" s="272"/>
    </row>
    <row r="97" spans="1:12" s="278" customFormat="1" ht="15" customHeight="1">
      <c r="A97" s="272"/>
      <c r="B97" s="272"/>
      <c r="C97" s="272"/>
      <c r="D97" s="272"/>
      <c r="E97" s="272"/>
      <c r="F97" s="272"/>
      <c r="G97" s="272"/>
      <c r="H97" s="272"/>
      <c r="I97" s="272"/>
      <c r="J97" s="272"/>
      <c r="K97" s="272"/>
      <c r="L97" s="272"/>
    </row>
    <row r="98" spans="1:12" s="278" customFormat="1" ht="15" customHeight="1">
      <c r="A98" s="272"/>
      <c r="B98" s="272"/>
      <c r="C98" s="272"/>
      <c r="D98" s="272"/>
      <c r="E98" s="272"/>
      <c r="F98" s="272"/>
      <c r="G98" s="272"/>
      <c r="H98" s="272"/>
      <c r="I98" s="272"/>
      <c r="J98" s="272"/>
      <c r="K98" s="272"/>
      <c r="L98" s="272"/>
    </row>
    <row r="99" spans="1:12" s="278" customFormat="1" ht="15" customHeight="1">
      <c r="A99" s="272"/>
      <c r="B99" s="272"/>
      <c r="C99" s="272"/>
      <c r="D99" s="272"/>
      <c r="E99" s="272"/>
      <c r="F99" s="272"/>
      <c r="G99" s="272"/>
      <c r="H99" s="272"/>
      <c r="I99" s="272"/>
      <c r="J99" s="272"/>
      <c r="K99" s="272"/>
      <c r="L99" s="272"/>
    </row>
    <row r="100" spans="1:12" s="278" customFormat="1" ht="15" customHeight="1">
      <c r="A100" s="272"/>
      <c r="B100" s="272"/>
      <c r="C100" s="272"/>
      <c r="D100" s="272"/>
      <c r="E100" s="272"/>
      <c r="F100" s="272"/>
      <c r="G100" s="272"/>
      <c r="H100" s="272"/>
      <c r="I100" s="272"/>
      <c r="J100" s="272"/>
      <c r="K100" s="272"/>
      <c r="L100" s="272"/>
    </row>
    <row r="101" spans="1:12" s="278" customFormat="1" ht="15" customHeight="1">
      <c r="A101" s="272"/>
      <c r="B101" s="272"/>
      <c r="C101" s="272"/>
      <c r="D101" s="272"/>
      <c r="E101" s="272"/>
      <c r="F101" s="272"/>
      <c r="G101" s="272"/>
      <c r="H101" s="272"/>
      <c r="I101" s="272"/>
      <c r="J101" s="272"/>
      <c r="K101" s="272"/>
      <c r="L101" s="272"/>
    </row>
    <row r="102" spans="1:12" s="278" customFormat="1" ht="15" customHeight="1">
      <c r="A102" s="272"/>
      <c r="B102" s="272"/>
      <c r="C102" s="272"/>
      <c r="D102" s="272"/>
      <c r="E102" s="272"/>
      <c r="F102" s="272"/>
      <c r="G102" s="272"/>
      <c r="H102" s="272"/>
      <c r="I102" s="272"/>
      <c r="J102" s="272"/>
      <c r="K102" s="272"/>
      <c r="L102" s="272"/>
    </row>
    <row r="103" spans="1:12" s="278" customFormat="1" ht="15" customHeight="1">
      <c r="A103" s="272"/>
      <c r="B103" s="272"/>
      <c r="C103" s="272"/>
      <c r="D103" s="272"/>
      <c r="E103" s="272"/>
      <c r="F103" s="272"/>
      <c r="G103" s="272"/>
      <c r="H103" s="272"/>
      <c r="I103" s="272"/>
      <c r="J103" s="272"/>
      <c r="K103" s="272"/>
      <c r="L103" s="272"/>
    </row>
    <row r="104" spans="1:12" s="278" customFormat="1" ht="15" customHeight="1">
      <c r="A104" s="272"/>
      <c r="B104" s="272"/>
      <c r="C104" s="272"/>
      <c r="D104" s="272"/>
      <c r="E104" s="272"/>
      <c r="F104" s="272"/>
      <c r="G104" s="272"/>
      <c r="H104" s="272"/>
      <c r="I104" s="272"/>
      <c r="J104" s="272"/>
      <c r="K104" s="272"/>
      <c r="L104" s="272"/>
    </row>
    <row r="105" spans="1:12" s="278" customFormat="1" ht="15" customHeight="1">
      <c r="A105" s="272"/>
      <c r="B105" s="272"/>
      <c r="C105" s="272"/>
      <c r="D105" s="272"/>
      <c r="E105" s="272"/>
      <c r="F105" s="272"/>
      <c r="G105" s="272"/>
      <c r="H105" s="272"/>
      <c r="I105" s="272"/>
      <c r="J105" s="272"/>
      <c r="K105" s="272"/>
      <c r="L105" s="272"/>
    </row>
    <row r="106" spans="1:12" s="278" customFormat="1" ht="15" customHeight="1">
      <c r="A106" s="272"/>
      <c r="B106" s="272"/>
      <c r="C106" s="272"/>
      <c r="D106" s="272"/>
      <c r="E106" s="272"/>
      <c r="F106" s="272"/>
      <c r="G106" s="272"/>
      <c r="H106" s="272"/>
      <c r="I106" s="272"/>
      <c r="J106" s="272"/>
      <c r="K106" s="272"/>
      <c r="L106" s="272"/>
    </row>
    <row r="107" spans="1:12" s="278" customFormat="1" ht="15" customHeight="1">
      <c r="A107" s="272"/>
      <c r="B107" s="272"/>
      <c r="C107" s="272"/>
      <c r="D107" s="272"/>
      <c r="E107" s="272"/>
      <c r="F107" s="272"/>
      <c r="G107" s="272"/>
      <c r="H107" s="272"/>
      <c r="I107" s="272"/>
      <c r="J107" s="272"/>
      <c r="K107" s="272"/>
      <c r="L107" s="272"/>
    </row>
    <row r="108" spans="1:12" s="278" customFormat="1" ht="15" customHeight="1">
      <c r="A108" s="272"/>
      <c r="B108" s="272"/>
      <c r="C108" s="272"/>
      <c r="D108" s="272"/>
      <c r="E108" s="272"/>
      <c r="F108" s="272"/>
      <c r="G108" s="272"/>
      <c r="H108" s="272"/>
      <c r="I108" s="272"/>
      <c r="J108" s="272"/>
      <c r="K108" s="272"/>
      <c r="L108" s="272"/>
    </row>
    <row r="109" spans="1:12" s="278" customFormat="1" ht="15" customHeight="1">
      <c r="A109" s="272"/>
      <c r="B109" s="272"/>
      <c r="C109" s="272"/>
      <c r="D109" s="272"/>
      <c r="E109" s="272"/>
      <c r="F109" s="272"/>
      <c r="G109" s="272"/>
      <c r="H109" s="272"/>
      <c r="I109" s="272"/>
      <c r="J109" s="272"/>
      <c r="K109" s="272"/>
      <c r="L109" s="272"/>
    </row>
    <row r="110" spans="1:12" s="278" customFormat="1" ht="15" customHeight="1">
      <c r="A110" s="272"/>
      <c r="B110" s="272"/>
      <c r="C110" s="272"/>
      <c r="D110" s="272"/>
      <c r="E110" s="272"/>
      <c r="F110" s="272"/>
      <c r="G110" s="272"/>
      <c r="H110" s="272"/>
      <c r="I110" s="272"/>
      <c r="J110" s="272"/>
      <c r="K110" s="272"/>
      <c r="L110" s="272"/>
    </row>
    <row r="111" spans="1:12" s="278" customFormat="1" ht="15" customHeight="1">
      <c r="A111" s="272"/>
      <c r="B111" s="272"/>
      <c r="C111" s="272"/>
      <c r="D111" s="272"/>
      <c r="E111" s="272"/>
      <c r="F111" s="272"/>
      <c r="G111" s="272"/>
      <c r="H111" s="272"/>
      <c r="I111" s="272"/>
      <c r="J111" s="272"/>
      <c r="K111" s="272"/>
      <c r="L111" s="272"/>
    </row>
    <row r="112" spans="1:12" s="278" customFormat="1" ht="15" customHeight="1">
      <c r="A112" s="272"/>
      <c r="B112" s="272"/>
      <c r="C112" s="272"/>
      <c r="D112" s="272"/>
      <c r="E112" s="272"/>
      <c r="F112" s="272"/>
      <c r="G112" s="272"/>
      <c r="H112" s="272"/>
      <c r="I112" s="272"/>
      <c r="J112" s="272"/>
      <c r="K112" s="272"/>
      <c r="L112" s="272"/>
    </row>
    <row r="113" spans="1:12" s="278" customFormat="1" ht="15" customHeight="1">
      <c r="A113" s="272"/>
      <c r="B113" s="272"/>
      <c r="C113" s="272"/>
      <c r="D113" s="272"/>
      <c r="E113" s="272"/>
      <c r="F113" s="272"/>
      <c r="G113" s="272"/>
      <c r="H113" s="272"/>
      <c r="I113" s="272"/>
      <c r="J113" s="272"/>
      <c r="K113" s="272"/>
      <c r="L113" s="272"/>
    </row>
    <row r="114" spans="1:12" s="278" customFormat="1" ht="15" customHeight="1">
      <c r="A114" s="272"/>
      <c r="B114" s="272"/>
      <c r="C114" s="272"/>
      <c r="D114" s="272"/>
      <c r="E114" s="272"/>
      <c r="F114" s="272"/>
      <c r="G114" s="272"/>
      <c r="H114" s="272"/>
      <c r="I114" s="272"/>
      <c r="J114" s="272"/>
      <c r="K114" s="272"/>
      <c r="L114" s="272"/>
    </row>
    <row r="115" spans="1:12" s="278" customFormat="1" ht="15" customHeight="1">
      <c r="A115" s="272"/>
      <c r="B115" s="272"/>
      <c r="C115" s="272"/>
      <c r="D115" s="272"/>
      <c r="E115" s="272"/>
      <c r="F115" s="272"/>
      <c r="G115" s="272"/>
      <c r="H115" s="272"/>
      <c r="I115" s="272"/>
      <c r="J115" s="272"/>
      <c r="K115" s="272"/>
      <c r="L115" s="272"/>
    </row>
    <row r="116" spans="1:12" s="278" customFormat="1" ht="15" customHeight="1">
      <c r="A116" s="272"/>
      <c r="B116" s="272"/>
      <c r="C116" s="272"/>
      <c r="D116" s="272"/>
      <c r="E116" s="272"/>
      <c r="F116" s="272"/>
      <c r="G116" s="272"/>
      <c r="H116" s="272"/>
      <c r="I116" s="272"/>
      <c r="J116" s="272"/>
      <c r="K116" s="272"/>
      <c r="L116" s="272"/>
    </row>
    <row r="117" spans="1:12" s="278" customFormat="1" ht="15" customHeight="1">
      <c r="A117" s="272"/>
      <c r="B117" s="272"/>
      <c r="C117" s="272"/>
      <c r="D117" s="272"/>
      <c r="E117" s="272"/>
      <c r="F117" s="272"/>
      <c r="G117" s="272"/>
      <c r="H117" s="272"/>
      <c r="I117" s="272"/>
      <c r="J117" s="272"/>
      <c r="K117" s="272"/>
      <c r="L117" s="272"/>
    </row>
    <row r="118" spans="1:12" s="278" customFormat="1" ht="15" customHeight="1">
      <c r="A118" s="272"/>
      <c r="B118" s="272"/>
      <c r="C118" s="272"/>
      <c r="D118" s="272"/>
      <c r="E118" s="272"/>
      <c r="F118" s="272"/>
      <c r="G118" s="272"/>
      <c r="H118" s="272"/>
      <c r="I118" s="272"/>
      <c r="J118" s="272"/>
      <c r="K118" s="272"/>
      <c r="L118" s="272"/>
    </row>
    <row r="119" spans="1:12" s="278" customFormat="1" ht="15" customHeight="1">
      <c r="A119" s="272"/>
      <c r="B119" s="272"/>
      <c r="C119" s="272"/>
      <c r="D119" s="272"/>
      <c r="E119" s="272"/>
      <c r="F119" s="272"/>
      <c r="G119" s="272"/>
      <c r="H119" s="272"/>
      <c r="I119" s="272"/>
      <c r="J119" s="272"/>
      <c r="K119" s="272"/>
      <c r="L119" s="272"/>
    </row>
    <row r="120" spans="1:12" s="278" customFormat="1" ht="15" customHeight="1">
      <c r="A120" s="272"/>
      <c r="B120" s="272"/>
      <c r="C120" s="272"/>
      <c r="D120" s="272"/>
      <c r="E120" s="272"/>
      <c r="F120" s="272"/>
      <c r="G120" s="272"/>
      <c r="H120" s="272"/>
      <c r="I120" s="272"/>
      <c r="J120" s="272"/>
      <c r="K120" s="272"/>
      <c r="L120" s="272"/>
    </row>
    <row r="121" spans="1:12" s="278" customFormat="1" ht="15" customHeight="1">
      <c r="A121" s="272"/>
      <c r="B121" s="272"/>
      <c r="C121" s="272"/>
      <c r="D121" s="272"/>
      <c r="E121" s="272"/>
      <c r="F121" s="272"/>
      <c r="G121" s="272"/>
      <c r="H121" s="272"/>
      <c r="I121" s="272"/>
      <c r="J121" s="272"/>
      <c r="K121" s="272"/>
      <c r="L121" s="272"/>
    </row>
    <row r="122" spans="1:12" s="278" customFormat="1" ht="15" customHeight="1">
      <c r="A122" s="272"/>
      <c r="B122" s="272"/>
      <c r="C122" s="272"/>
      <c r="D122" s="272"/>
      <c r="E122" s="272"/>
      <c r="F122" s="272"/>
      <c r="G122" s="272"/>
      <c r="H122" s="272"/>
      <c r="I122" s="272"/>
      <c r="J122" s="272"/>
      <c r="K122" s="272"/>
      <c r="L122" s="272"/>
    </row>
    <row r="123" spans="1:12" s="278" customFormat="1" ht="15" customHeight="1">
      <c r="A123" s="272"/>
      <c r="B123" s="272"/>
      <c r="C123" s="272"/>
      <c r="D123" s="272"/>
      <c r="E123" s="272"/>
      <c r="F123" s="272"/>
      <c r="G123" s="272"/>
      <c r="H123" s="272"/>
      <c r="I123" s="272"/>
      <c r="J123" s="272"/>
      <c r="K123" s="272"/>
      <c r="L123" s="272"/>
    </row>
    <row r="124" spans="1:12" s="278" customFormat="1" ht="15" customHeight="1">
      <c r="A124" s="272"/>
      <c r="B124" s="272"/>
      <c r="C124" s="272"/>
      <c r="D124" s="272"/>
      <c r="E124" s="272"/>
      <c r="F124" s="272"/>
      <c r="G124" s="272"/>
      <c r="H124" s="272"/>
      <c r="I124" s="272"/>
      <c r="J124" s="272"/>
      <c r="K124" s="272"/>
      <c r="L124" s="272"/>
    </row>
    <row r="125" spans="1:12" s="278" customFormat="1" ht="15" customHeight="1">
      <c r="A125" s="272"/>
      <c r="B125" s="272"/>
      <c r="C125" s="272"/>
      <c r="D125" s="272"/>
      <c r="E125" s="272"/>
      <c r="F125" s="272"/>
      <c r="G125" s="272"/>
      <c r="H125" s="272"/>
      <c r="I125" s="272"/>
      <c r="J125" s="272"/>
      <c r="K125" s="272"/>
      <c r="L125" s="272"/>
    </row>
    <row r="126" spans="1:12" s="278" customFormat="1" ht="15" customHeight="1">
      <c r="A126" s="272"/>
      <c r="B126" s="272"/>
      <c r="C126" s="272"/>
      <c r="D126" s="272"/>
      <c r="E126" s="272"/>
      <c r="F126" s="272"/>
      <c r="G126" s="272"/>
      <c r="H126" s="272"/>
      <c r="I126" s="272"/>
      <c r="J126" s="272"/>
      <c r="K126" s="272"/>
      <c r="L126" s="272"/>
    </row>
    <row r="127" spans="1:12" s="278" customFormat="1" ht="15" customHeight="1">
      <c r="A127" s="272"/>
      <c r="B127" s="272"/>
      <c r="C127" s="272"/>
      <c r="D127" s="272"/>
      <c r="E127" s="272"/>
      <c r="F127" s="272"/>
      <c r="G127" s="272"/>
      <c r="H127" s="272"/>
      <c r="I127" s="272"/>
      <c r="J127" s="272"/>
      <c r="K127" s="272"/>
      <c r="L127" s="272"/>
    </row>
    <row r="128" spans="1:12" s="278" customFormat="1" ht="15" customHeight="1">
      <c r="A128" s="272"/>
      <c r="B128" s="272"/>
      <c r="C128" s="272"/>
      <c r="D128" s="272"/>
      <c r="E128" s="272"/>
      <c r="F128" s="272"/>
      <c r="G128" s="272"/>
      <c r="H128" s="272"/>
      <c r="I128" s="272"/>
      <c r="J128" s="272"/>
      <c r="K128" s="272"/>
      <c r="L128" s="272"/>
    </row>
    <row r="129" spans="1:12" s="278" customFormat="1" ht="15" customHeight="1">
      <c r="A129" s="272"/>
      <c r="B129" s="272"/>
      <c r="C129" s="272"/>
      <c r="D129" s="272"/>
      <c r="E129" s="272"/>
      <c r="F129" s="272"/>
      <c r="G129" s="272"/>
      <c r="H129" s="272"/>
      <c r="I129" s="272"/>
      <c r="J129" s="272"/>
      <c r="K129" s="272"/>
      <c r="L129" s="272"/>
    </row>
    <row r="130" spans="1:12" s="278" customFormat="1" ht="15" customHeight="1">
      <c r="A130" s="272"/>
      <c r="B130" s="272"/>
      <c r="C130" s="272"/>
      <c r="D130" s="272"/>
      <c r="E130" s="272"/>
      <c r="F130" s="272"/>
      <c r="G130" s="272"/>
      <c r="H130" s="272"/>
      <c r="I130" s="272"/>
      <c r="J130" s="272"/>
      <c r="K130" s="272"/>
      <c r="L130" s="272"/>
    </row>
    <row r="131" spans="1:12" s="278" customFormat="1" ht="15" customHeight="1">
      <c r="A131" s="272"/>
      <c r="B131" s="272"/>
      <c r="C131" s="272"/>
      <c r="D131" s="272"/>
      <c r="E131" s="272"/>
      <c r="F131" s="272"/>
      <c r="G131" s="272"/>
      <c r="H131" s="272"/>
      <c r="I131" s="272"/>
      <c r="J131" s="272"/>
      <c r="K131" s="272"/>
      <c r="L131" s="272"/>
    </row>
    <row r="132" spans="1:12" s="278" customFormat="1" ht="15" customHeight="1">
      <c r="A132" s="272"/>
      <c r="B132" s="272"/>
      <c r="C132" s="272"/>
      <c r="D132" s="272"/>
      <c r="E132" s="272"/>
      <c r="F132" s="272"/>
      <c r="G132" s="272"/>
      <c r="H132" s="272"/>
      <c r="I132" s="272"/>
      <c r="J132" s="272"/>
      <c r="K132" s="272"/>
      <c r="L132" s="272"/>
    </row>
    <row r="133" spans="1:12" s="278" customFormat="1" ht="15" customHeight="1">
      <c r="A133" s="272"/>
      <c r="B133" s="272"/>
      <c r="C133" s="272"/>
      <c r="D133" s="272"/>
      <c r="E133" s="272"/>
      <c r="F133" s="272"/>
      <c r="G133" s="272"/>
      <c r="H133" s="272"/>
      <c r="I133" s="272"/>
      <c r="J133" s="272"/>
      <c r="K133" s="272"/>
      <c r="L133" s="272"/>
    </row>
    <row r="134" spans="1:12" s="278" customFormat="1" ht="15" customHeight="1">
      <c r="A134" s="272"/>
      <c r="B134" s="272"/>
      <c r="C134" s="272"/>
      <c r="D134" s="272"/>
      <c r="E134" s="272"/>
      <c r="F134" s="272"/>
      <c r="G134" s="272"/>
      <c r="H134" s="272"/>
      <c r="I134" s="272"/>
      <c r="J134" s="272"/>
      <c r="K134" s="272"/>
      <c r="L134" s="272"/>
    </row>
    <row r="135" spans="1:12" s="278" customFormat="1" ht="15" customHeight="1">
      <c r="A135" s="272"/>
      <c r="B135" s="272"/>
      <c r="C135" s="272"/>
      <c r="D135" s="272"/>
      <c r="E135" s="272"/>
      <c r="F135" s="272"/>
      <c r="G135" s="272"/>
      <c r="H135" s="272"/>
      <c r="I135" s="272"/>
      <c r="J135" s="272"/>
      <c r="K135" s="272"/>
      <c r="L135" s="272"/>
    </row>
    <row r="136" spans="1:12" s="278" customFormat="1" ht="15" customHeight="1">
      <c r="A136" s="272"/>
      <c r="B136" s="272"/>
      <c r="C136" s="272"/>
      <c r="D136" s="272"/>
      <c r="E136" s="272"/>
      <c r="F136" s="272"/>
      <c r="G136" s="272"/>
      <c r="H136" s="272"/>
      <c r="I136" s="272"/>
      <c r="J136" s="272"/>
      <c r="K136" s="272"/>
      <c r="L136" s="272"/>
    </row>
    <row r="137" spans="1:12" s="278" customFormat="1" ht="15" customHeight="1">
      <c r="A137" s="272"/>
      <c r="B137" s="272"/>
      <c r="C137" s="272"/>
      <c r="D137" s="272"/>
      <c r="E137" s="272"/>
      <c r="F137" s="272"/>
      <c r="G137" s="272"/>
      <c r="H137" s="272"/>
      <c r="I137" s="272"/>
      <c r="J137" s="272"/>
      <c r="K137" s="272"/>
      <c r="L137" s="272"/>
    </row>
    <row r="138" spans="1:12" s="278" customFormat="1" ht="15" customHeight="1">
      <c r="A138" s="272"/>
      <c r="B138" s="272"/>
      <c r="C138" s="272"/>
      <c r="D138" s="272"/>
      <c r="E138" s="272"/>
      <c r="F138" s="272"/>
      <c r="G138" s="272"/>
      <c r="H138" s="272"/>
      <c r="I138" s="272"/>
      <c r="J138" s="272"/>
      <c r="K138" s="272"/>
      <c r="L138" s="272"/>
    </row>
    <row r="139" spans="1:12" s="278" customFormat="1" ht="15" customHeight="1">
      <c r="A139" s="272"/>
      <c r="B139" s="272"/>
      <c r="C139" s="272"/>
      <c r="D139" s="272"/>
      <c r="E139" s="272"/>
      <c r="F139" s="272"/>
      <c r="G139" s="272"/>
      <c r="H139" s="272"/>
      <c r="I139" s="272"/>
      <c r="J139" s="272"/>
      <c r="K139" s="272"/>
      <c r="L139" s="272"/>
    </row>
    <row r="140" spans="1:12" s="278" customFormat="1" ht="15" customHeight="1">
      <c r="A140" s="272"/>
      <c r="B140" s="272"/>
      <c r="C140" s="272"/>
      <c r="D140" s="272"/>
      <c r="E140" s="272"/>
      <c r="F140" s="272"/>
      <c r="G140" s="272"/>
      <c r="H140" s="272"/>
      <c r="I140" s="272"/>
      <c r="J140" s="272"/>
      <c r="K140" s="272"/>
      <c r="L140" s="272"/>
    </row>
    <row r="141" spans="1:12" s="278" customFormat="1" ht="15" customHeight="1">
      <c r="A141" s="272"/>
      <c r="B141" s="272"/>
      <c r="C141" s="272"/>
      <c r="D141" s="272"/>
      <c r="E141" s="272"/>
      <c r="F141" s="272"/>
      <c r="G141" s="272"/>
      <c r="H141" s="272"/>
      <c r="I141" s="272"/>
      <c r="J141" s="272"/>
      <c r="K141" s="272"/>
      <c r="L141" s="272"/>
    </row>
    <row r="142" spans="1:12" s="278" customFormat="1" ht="15" customHeight="1">
      <c r="A142" s="272"/>
      <c r="B142" s="272"/>
      <c r="C142" s="272"/>
      <c r="D142" s="272"/>
      <c r="E142" s="272"/>
      <c r="F142" s="272"/>
      <c r="G142" s="272"/>
      <c r="H142" s="272"/>
      <c r="I142" s="272"/>
      <c r="J142" s="272"/>
      <c r="K142" s="272"/>
      <c r="L142" s="272"/>
    </row>
    <row r="143" spans="1:12" s="278" customFormat="1" ht="15" customHeight="1">
      <c r="A143" s="272"/>
      <c r="B143" s="272"/>
      <c r="C143" s="272"/>
      <c r="D143" s="272"/>
      <c r="E143" s="272"/>
      <c r="F143" s="272"/>
      <c r="G143" s="272"/>
      <c r="H143" s="272"/>
      <c r="I143" s="272"/>
      <c r="J143" s="272"/>
      <c r="K143" s="272"/>
      <c r="L143" s="272"/>
    </row>
    <row r="144" spans="1:12" s="278" customFormat="1" ht="15" customHeight="1">
      <c r="A144" s="272"/>
      <c r="B144" s="272"/>
      <c r="C144" s="272"/>
      <c r="D144" s="272"/>
      <c r="E144" s="272"/>
      <c r="F144" s="272"/>
      <c r="G144" s="272"/>
      <c r="H144" s="272"/>
      <c r="I144" s="272"/>
      <c r="J144" s="272"/>
      <c r="K144" s="272"/>
      <c r="L144" s="272"/>
    </row>
    <row r="145" spans="1:12" s="278" customFormat="1" ht="15" customHeight="1">
      <c r="A145" s="272"/>
      <c r="B145" s="272"/>
      <c r="C145" s="272"/>
      <c r="D145" s="272"/>
      <c r="E145" s="272"/>
      <c r="F145" s="272"/>
      <c r="G145" s="272"/>
      <c r="H145" s="272"/>
      <c r="I145" s="272"/>
      <c r="J145" s="272"/>
      <c r="K145" s="272"/>
      <c r="L145" s="272"/>
    </row>
    <row r="146" spans="1:12" s="278" customFormat="1" ht="15" customHeight="1">
      <c r="A146" s="272"/>
      <c r="B146" s="272"/>
      <c r="C146" s="272"/>
      <c r="D146" s="272"/>
      <c r="E146" s="272"/>
      <c r="F146" s="272"/>
      <c r="G146" s="272"/>
      <c r="H146" s="272"/>
      <c r="I146" s="272"/>
      <c r="J146" s="272"/>
      <c r="K146" s="272"/>
      <c r="L146" s="272"/>
    </row>
    <row r="147" spans="1:12" s="278" customFormat="1" ht="15" customHeight="1">
      <c r="A147" s="272"/>
      <c r="B147" s="272"/>
      <c r="C147" s="272"/>
      <c r="D147" s="272"/>
      <c r="E147" s="272"/>
      <c r="F147" s="272"/>
      <c r="G147" s="272"/>
      <c r="H147" s="272"/>
      <c r="I147" s="272"/>
      <c r="J147" s="272"/>
      <c r="K147" s="272"/>
      <c r="L147" s="272"/>
    </row>
    <row r="148" spans="1:12" s="278" customFormat="1" ht="15" customHeight="1">
      <c r="A148" s="272"/>
      <c r="B148" s="272"/>
      <c r="C148" s="272"/>
      <c r="D148" s="272"/>
      <c r="E148" s="272"/>
      <c r="F148" s="272"/>
      <c r="G148" s="272"/>
      <c r="H148" s="272"/>
      <c r="I148" s="272"/>
      <c r="J148" s="272"/>
      <c r="K148" s="272"/>
      <c r="L148" s="272"/>
    </row>
    <row r="149" spans="1:12" s="278" customFormat="1" ht="15" customHeight="1">
      <c r="A149" s="272"/>
      <c r="B149" s="272"/>
      <c r="C149" s="272"/>
      <c r="D149" s="272"/>
      <c r="E149" s="272"/>
      <c r="F149" s="272"/>
      <c r="G149" s="272"/>
      <c r="H149" s="272"/>
      <c r="I149" s="272"/>
      <c r="J149" s="272"/>
      <c r="K149" s="272"/>
      <c r="L149" s="272"/>
    </row>
    <row r="150" spans="1:12" s="278" customFormat="1" ht="15" customHeight="1">
      <c r="A150" s="272"/>
      <c r="B150" s="272"/>
      <c r="C150" s="272"/>
      <c r="D150" s="272"/>
      <c r="E150" s="272"/>
      <c r="F150" s="272"/>
      <c r="G150" s="272"/>
      <c r="H150" s="272"/>
      <c r="I150" s="272"/>
      <c r="J150" s="272"/>
      <c r="K150" s="272"/>
      <c r="L150" s="272"/>
    </row>
    <row r="151" spans="1:12" s="278" customFormat="1" ht="15" customHeight="1">
      <c r="A151" s="272"/>
      <c r="B151" s="272"/>
      <c r="C151" s="272"/>
      <c r="D151" s="272"/>
      <c r="E151" s="272"/>
      <c r="F151" s="272"/>
      <c r="G151" s="272"/>
      <c r="H151" s="272"/>
      <c r="I151" s="272"/>
      <c r="J151" s="272"/>
      <c r="K151" s="272"/>
      <c r="L151" s="272"/>
    </row>
    <row r="152" spans="1:12" s="278" customFormat="1" ht="15" customHeight="1">
      <c r="A152" s="272"/>
      <c r="B152" s="272"/>
      <c r="C152" s="272"/>
      <c r="D152" s="272"/>
      <c r="E152" s="272"/>
      <c r="F152" s="272"/>
      <c r="G152" s="272"/>
      <c r="H152" s="272"/>
      <c r="I152" s="272"/>
      <c r="J152" s="272"/>
      <c r="K152" s="272"/>
      <c r="L152" s="272"/>
    </row>
    <row r="153" spans="1:12" s="278" customFormat="1" ht="15" customHeight="1">
      <c r="A153" s="272"/>
      <c r="B153" s="272"/>
      <c r="C153" s="272"/>
      <c r="D153" s="272"/>
      <c r="E153" s="272"/>
      <c r="F153" s="272"/>
      <c r="G153" s="272"/>
      <c r="H153" s="272"/>
      <c r="I153" s="272"/>
      <c r="J153" s="272"/>
      <c r="K153" s="272"/>
      <c r="L153" s="272"/>
    </row>
    <row r="154" spans="1:12" s="278" customFormat="1" ht="15" customHeight="1">
      <c r="A154" s="272"/>
      <c r="B154" s="272"/>
      <c r="C154" s="272"/>
      <c r="D154" s="272"/>
      <c r="E154" s="272"/>
      <c r="F154" s="272"/>
      <c r="G154" s="272"/>
      <c r="H154" s="272"/>
      <c r="I154" s="272"/>
      <c r="J154" s="272"/>
      <c r="K154" s="272"/>
      <c r="L154" s="272"/>
    </row>
    <row r="155" spans="1:12" s="278" customFormat="1" ht="15" customHeight="1">
      <c r="A155" s="272"/>
      <c r="B155" s="272"/>
      <c r="C155" s="272"/>
      <c r="D155" s="272"/>
      <c r="E155" s="272"/>
      <c r="F155" s="272"/>
      <c r="G155" s="272"/>
      <c r="H155" s="272"/>
      <c r="I155" s="272"/>
      <c r="J155" s="272"/>
      <c r="K155" s="272"/>
      <c r="L155" s="272"/>
    </row>
    <row r="156" spans="1:12" s="278" customFormat="1" ht="15" customHeight="1">
      <c r="A156" s="272"/>
      <c r="B156" s="272"/>
      <c r="C156" s="272"/>
      <c r="D156" s="272"/>
      <c r="E156" s="272"/>
      <c r="F156" s="272"/>
      <c r="G156" s="272"/>
      <c r="H156" s="272"/>
      <c r="I156" s="272"/>
      <c r="J156" s="272"/>
      <c r="K156" s="272"/>
      <c r="L156" s="272"/>
    </row>
    <row r="157" spans="1:12" s="278" customFormat="1" ht="15" customHeight="1">
      <c r="A157" s="272"/>
      <c r="B157" s="272"/>
      <c r="C157" s="272"/>
      <c r="D157" s="272"/>
      <c r="E157" s="272"/>
      <c r="F157" s="272"/>
      <c r="G157" s="272"/>
      <c r="H157" s="272"/>
      <c r="I157" s="272"/>
      <c r="J157" s="272"/>
      <c r="K157" s="272"/>
      <c r="L157" s="272"/>
    </row>
    <row r="158" spans="1:12" s="278" customFormat="1" ht="15" customHeight="1">
      <c r="A158" s="272"/>
      <c r="B158" s="272"/>
      <c r="C158" s="272"/>
      <c r="D158" s="272"/>
      <c r="E158" s="272"/>
      <c r="F158" s="272"/>
      <c r="G158" s="272"/>
      <c r="H158" s="272"/>
      <c r="I158" s="272"/>
      <c r="J158" s="272"/>
      <c r="K158" s="272"/>
      <c r="L158" s="272"/>
    </row>
    <row r="159" spans="1:12" s="278" customFormat="1" ht="15" customHeight="1">
      <c r="A159" s="272"/>
      <c r="B159" s="272"/>
      <c r="C159" s="272"/>
      <c r="D159" s="272"/>
      <c r="E159" s="272"/>
      <c r="F159" s="272"/>
      <c r="G159" s="272"/>
      <c r="H159" s="272"/>
      <c r="I159" s="272"/>
      <c r="J159" s="272"/>
      <c r="K159" s="272"/>
      <c r="L159" s="272"/>
    </row>
    <row r="160" spans="1:12" s="278" customFormat="1" ht="15" customHeight="1">
      <c r="A160" s="272"/>
      <c r="B160" s="272"/>
      <c r="C160" s="272"/>
      <c r="D160" s="272"/>
      <c r="E160" s="272"/>
      <c r="F160" s="272"/>
      <c r="G160" s="272"/>
      <c r="H160" s="272"/>
      <c r="I160" s="272"/>
      <c r="J160" s="272"/>
      <c r="K160" s="272"/>
      <c r="L160" s="272"/>
    </row>
    <row r="161" spans="1:12" s="278" customFormat="1" ht="15" customHeight="1">
      <c r="A161" s="272"/>
      <c r="B161" s="272"/>
      <c r="C161" s="272"/>
      <c r="D161" s="272"/>
      <c r="E161" s="272"/>
      <c r="F161" s="272"/>
      <c r="G161" s="272"/>
      <c r="H161" s="272"/>
      <c r="I161" s="272"/>
      <c r="J161" s="272"/>
      <c r="K161" s="272"/>
      <c r="L161" s="272"/>
    </row>
    <row r="162" spans="1:12" s="278" customFormat="1" ht="15" customHeight="1">
      <c r="A162" s="272"/>
      <c r="B162" s="272"/>
      <c r="C162" s="272"/>
      <c r="D162" s="272"/>
      <c r="E162" s="272"/>
      <c r="F162" s="272"/>
      <c r="G162" s="272"/>
      <c r="H162" s="272"/>
      <c r="I162" s="272"/>
      <c r="J162" s="272"/>
      <c r="K162" s="272"/>
      <c r="L162" s="272"/>
    </row>
    <row r="163" spans="1:12" s="278" customFormat="1" ht="15" customHeight="1">
      <c r="A163" s="272"/>
      <c r="B163" s="272"/>
      <c r="C163" s="272"/>
      <c r="D163" s="272"/>
      <c r="E163" s="272"/>
      <c r="F163" s="272"/>
      <c r="G163" s="272"/>
      <c r="H163" s="272"/>
      <c r="I163" s="272"/>
      <c r="J163" s="272"/>
      <c r="K163" s="272"/>
      <c r="L163" s="272"/>
    </row>
    <row r="164" spans="1:12" s="278" customFormat="1" ht="15" customHeight="1">
      <c r="A164" s="272"/>
      <c r="B164" s="272"/>
      <c r="C164" s="272"/>
      <c r="D164" s="272"/>
      <c r="E164" s="272"/>
      <c r="F164" s="272"/>
      <c r="G164" s="272"/>
      <c r="H164" s="272"/>
      <c r="I164" s="272"/>
      <c r="J164" s="272"/>
      <c r="K164" s="272"/>
      <c r="L164" s="272"/>
    </row>
    <row r="165" spans="1:12" s="278" customFormat="1" ht="15" customHeight="1">
      <c r="A165" s="272"/>
      <c r="B165" s="272"/>
      <c r="C165" s="272"/>
      <c r="D165" s="272"/>
      <c r="E165" s="272"/>
      <c r="F165" s="272"/>
      <c r="G165" s="272"/>
      <c r="H165" s="272"/>
      <c r="I165" s="272"/>
      <c r="J165" s="272"/>
      <c r="K165" s="272"/>
      <c r="L165" s="272"/>
    </row>
    <row r="166" spans="1:12" s="278" customFormat="1" ht="15" customHeight="1">
      <c r="A166" s="272"/>
      <c r="B166" s="272"/>
      <c r="C166" s="272"/>
      <c r="D166" s="272"/>
      <c r="E166" s="272"/>
      <c r="F166" s="272"/>
      <c r="G166" s="272"/>
      <c r="H166" s="272"/>
      <c r="I166" s="272"/>
      <c r="J166" s="272"/>
      <c r="K166" s="272"/>
      <c r="L166" s="272"/>
    </row>
    <row r="167" spans="1:12" s="278" customFormat="1" ht="15" customHeight="1">
      <c r="A167" s="272"/>
      <c r="B167" s="272"/>
      <c r="C167" s="272"/>
      <c r="D167" s="272"/>
      <c r="E167" s="272"/>
      <c r="F167" s="272"/>
      <c r="G167" s="272"/>
      <c r="H167" s="272"/>
      <c r="I167" s="272"/>
      <c r="J167" s="272"/>
      <c r="K167" s="272"/>
      <c r="L167" s="272"/>
    </row>
    <row r="168" spans="1:12" s="278" customFormat="1" ht="15" customHeight="1">
      <c r="A168" s="272"/>
      <c r="B168" s="272"/>
      <c r="C168" s="272"/>
      <c r="D168" s="272"/>
      <c r="E168" s="272"/>
      <c r="F168" s="272"/>
      <c r="G168" s="272"/>
      <c r="H168" s="272"/>
      <c r="I168" s="272"/>
      <c r="J168" s="272"/>
      <c r="K168" s="272"/>
      <c r="L168" s="272"/>
    </row>
    <row r="169" spans="1:12" s="278" customFormat="1" ht="15" customHeight="1">
      <c r="A169" s="272"/>
      <c r="B169" s="272"/>
      <c r="C169" s="272"/>
      <c r="D169" s="272"/>
      <c r="E169" s="272"/>
      <c r="F169" s="272"/>
      <c r="G169" s="272"/>
      <c r="H169" s="272"/>
      <c r="I169" s="272"/>
      <c r="J169" s="272"/>
      <c r="K169" s="272"/>
      <c r="L169" s="272"/>
    </row>
    <row r="170" spans="1:12" s="278" customFormat="1" ht="15" customHeight="1">
      <c r="A170" s="272"/>
      <c r="B170" s="272"/>
      <c r="C170" s="272"/>
      <c r="D170" s="272"/>
      <c r="E170" s="272"/>
      <c r="F170" s="272"/>
      <c r="G170" s="272"/>
      <c r="H170" s="272"/>
      <c r="I170" s="272"/>
      <c r="J170" s="272"/>
      <c r="K170" s="272"/>
      <c r="L170" s="272"/>
    </row>
    <row r="171" spans="1:12" s="278" customFormat="1" ht="15" customHeight="1">
      <c r="A171" s="272"/>
      <c r="B171" s="272"/>
      <c r="C171" s="272"/>
      <c r="D171" s="272"/>
      <c r="E171" s="272"/>
      <c r="F171" s="272"/>
      <c r="G171" s="272"/>
      <c r="H171" s="272"/>
      <c r="I171" s="272"/>
      <c r="J171" s="272"/>
      <c r="K171" s="272"/>
      <c r="L171" s="272"/>
    </row>
    <row r="172" spans="1:12" s="278" customFormat="1" ht="15" customHeight="1">
      <c r="A172" s="272"/>
      <c r="B172" s="272"/>
      <c r="C172" s="272"/>
      <c r="D172" s="272"/>
      <c r="E172" s="272"/>
      <c r="F172" s="272"/>
      <c r="G172" s="272"/>
      <c r="H172" s="272"/>
      <c r="I172" s="272"/>
      <c r="J172" s="272"/>
      <c r="K172" s="272"/>
      <c r="L172" s="272"/>
    </row>
    <row r="173" spans="1:12" s="278" customFormat="1" ht="15" customHeight="1">
      <c r="A173" s="272"/>
      <c r="B173" s="272"/>
      <c r="C173" s="272"/>
      <c r="D173" s="272"/>
      <c r="E173" s="272"/>
      <c r="F173" s="272"/>
      <c r="G173" s="272"/>
      <c r="H173" s="272"/>
      <c r="I173" s="272"/>
      <c r="J173" s="272"/>
      <c r="K173" s="272"/>
      <c r="L173" s="272"/>
    </row>
    <row r="174" spans="1:12" s="278" customFormat="1" ht="15" customHeight="1">
      <c r="A174" s="272"/>
      <c r="B174" s="272"/>
      <c r="C174" s="272"/>
      <c r="D174" s="272"/>
      <c r="E174" s="272"/>
      <c r="F174" s="272"/>
      <c r="G174" s="272"/>
      <c r="H174" s="272"/>
      <c r="I174" s="272"/>
      <c r="J174" s="272"/>
      <c r="K174" s="272"/>
      <c r="L174" s="272"/>
    </row>
    <row r="175" spans="1:12" s="278" customFormat="1" ht="15" customHeight="1">
      <c r="A175" s="272"/>
      <c r="B175" s="272"/>
      <c r="C175" s="272"/>
      <c r="D175" s="272"/>
      <c r="E175" s="272"/>
      <c r="F175" s="272"/>
      <c r="G175" s="272"/>
      <c r="H175" s="272"/>
      <c r="I175" s="272"/>
      <c r="J175" s="272"/>
      <c r="K175" s="272"/>
      <c r="L175" s="272"/>
    </row>
    <row r="176" spans="1:12" s="278" customFormat="1" ht="15" customHeight="1">
      <c r="A176" s="272"/>
      <c r="B176" s="272"/>
      <c r="C176" s="272"/>
      <c r="D176" s="272"/>
      <c r="E176" s="272"/>
      <c r="F176" s="272"/>
      <c r="G176" s="272"/>
      <c r="H176" s="272"/>
      <c r="I176" s="272"/>
      <c r="J176" s="272"/>
      <c r="K176" s="272"/>
      <c r="L176" s="272"/>
    </row>
    <row r="177" spans="1:13" s="273" customFormat="1" ht="15" customHeight="1">
      <c r="A177" s="272"/>
      <c r="B177" s="272"/>
      <c r="C177" s="272"/>
      <c r="D177" s="272"/>
      <c r="E177" s="272"/>
      <c r="F177" s="272"/>
      <c r="G177" s="272"/>
      <c r="H177" s="272"/>
      <c r="I177" s="272"/>
      <c r="J177" s="272"/>
      <c r="K177" s="272"/>
      <c r="L177" s="272"/>
    </row>
    <row r="178" spans="1:13" s="273" customFormat="1" ht="15" customHeight="1">
      <c r="A178" s="272"/>
      <c r="B178" s="272"/>
      <c r="C178" s="272"/>
      <c r="D178" s="272"/>
      <c r="E178" s="272"/>
      <c r="F178" s="272"/>
      <c r="G178" s="272"/>
      <c r="H178" s="272"/>
      <c r="I178" s="272"/>
      <c r="J178" s="272"/>
      <c r="K178" s="272"/>
      <c r="L178" s="272"/>
    </row>
    <row r="179" spans="1:13" s="273" customFormat="1" ht="15" customHeight="1">
      <c r="A179" s="272"/>
      <c r="B179" s="272"/>
      <c r="C179" s="272"/>
      <c r="D179" s="272"/>
      <c r="E179" s="272"/>
      <c r="F179" s="272"/>
      <c r="G179" s="272"/>
      <c r="H179" s="272"/>
      <c r="I179" s="272"/>
      <c r="J179" s="272"/>
      <c r="K179" s="272"/>
      <c r="L179" s="272"/>
    </row>
    <row r="180" spans="1:13" s="273" customFormat="1" ht="15" customHeight="1">
      <c r="A180" s="272"/>
      <c r="B180" s="272"/>
      <c r="C180" s="272"/>
      <c r="D180" s="272"/>
      <c r="E180" s="272"/>
      <c r="F180" s="272"/>
      <c r="G180" s="272"/>
      <c r="H180" s="272"/>
      <c r="I180" s="272"/>
      <c r="J180" s="272"/>
      <c r="K180" s="272"/>
      <c r="L180" s="272"/>
    </row>
    <row r="181" spans="1:13" s="273" customFormat="1" ht="15" customHeight="1">
      <c r="A181" s="272"/>
      <c r="B181" s="272"/>
      <c r="C181" s="272"/>
      <c r="D181" s="272"/>
      <c r="E181" s="272"/>
      <c r="F181" s="272"/>
      <c r="G181" s="272"/>
      <c r="H181" s="272"/>
      <c r="I181" s="272"/>
      <c r="J181" s="272"/>
      <c r="K181" s="272"/>
      <c r="L181" s="272"/>
    </row>
    <row r="182" spans="1:13" s="273" customFormat="1" ht="15" customHeight="1">
      <c r="A182" s="272"/>
      <c r="B182" s="272"/>
      <c r="C182" s="272"/>
      <c r="D182" s="272"/>
      <c r="E182" s="272"/>
      <c r="F182" s="272"/>
      <c r="G182" s="272"/>
      <c r="H182" s="272"/>
      <c r="I182" s="272"/>
      <c r="J182" s="272"/>
      <c r="K182" s="272"/>
      <c r="L182" s="272"/>
    </row>
    <row r="183" spans="1:13" s="273" customFormat="1" ht="15" customHeight="1">
      <c r="A183" s="272"/>
      <c r="B183" s="272"/>
      <c r="C183" s="272"/>
      <c r="D183" s="272"/>
      <c r="E183" s="272"/>
      <c r="F183" s="272"/>
      <c r="G183" s="272"/>
      <c r="H183" s="272"/>
      <c r="I183" s="272"/>
      <c r="J183" s="272"/>
      <c r="K183" s="272"/>
      <c r="L183" s="272"/>
    </row>
    <row r="184" spans="1:13" s="273" customFormat="1" ht="15" customHeight="1">
      <c r="A184" s="272"/>
      <c r="B184" s="272"/>
      <c r="C184" s="272"/>
      <c r="D184" s="272"/>
      <c r="E184" s="272"/>
      <c r="F184" s="272"/>
      <c r="G184" s="272"/>
      <c r="H184" s="272"/>
      <c r="I184" s="272"/>
      <c r="J184" s="272"/>
      <c r="K184" s="272"/>
      <c r="L184" s="272"/>
    </row>
    <row r="185" spans="1:13" s="273" customFormat="1" ht="15" customHeight="1">
      <c r="A185" s="272"/>
      <c r="B185" s="272"/>
      <c r="C185" s="272"/>
      <c r="D185" s="272"/>
      <c r="E185" s="272"/>
      <c r="F185" s="272"/>
      <c r="G185" s="272"/>
      <c r="H185" s="272"/>
      <c r="I185" s="272"/>
      <c r="J185" s="272"/>
      <c r="K185" s="272"/>
      <c r="L185" s="272"/>
    </row>
    <row r="186" spans="1:13" s="273" customFormat="1" ht="15" customHeight="1">
      <c r="A186" s="272"/>
      <c r="B186" s="272"/>
      <c r="C186" s="272"/>
      <c r="D186" s="272"/>
      <c r="E186" s="272"/>
      <c r="F186" s="272"/>
      <c r="G186" s="272"/>
      <c r="H186" s="272"/>
      <c r="I186" s="272"/>
      <c r="J186" s="272"/>
      <c r="K186" s="272"/>
      <c r="L186" s="272"/>
      <c r="M186" s="291"/>
    </row>
    <row r="187" spans="1:13" s="273" customFormat="1" ht="15" customHeight="1">
      <c r="A187" s="272"/>
      <c r="B187" s="272"/>
      <c r="C187" s="272"/>
      <c r="D187" s="272"/>
      <c r="E187" s="272"/>
      <c r="F187" s="272"/>
      <c r="G187" s="272"/>
      <c r="H187" s="272"/>
      <c r="I187" s="272"/>
      <c r="J187" s="272"/>
      <c r="K187" s="272"/>
      <c r="L187" s="272"/>
      <c r="M187" s="291"/>
    </row>
    <row r="188" spans="1:13" s="273" customFormat="1" ht="15" customHeight="1">
      <c r="A188" s="272"/>
      <c r="B188" s="272"/>
      <c r="C188" s="272"/>
      <c r="D188" s="272"/>
      <c r="E188" s="272"/>
      <c r="F188" s="272"/>
      <c r="G188" s="272"/>
      <c r="H188" s="272"/>
      <c r="I188" s="272"/>
      <c r="J188" s="272"/>
      <c r="K188" s="272"/>
      <c r="L188" s="272"/>
      <c r="M188" s="291"/>
    </row>
    <row r="189" spans="1:13" s="273" customFormat="1" ht="15" customHeight="1">
      <c r="A189" s="272"/>
      <c r="B189" s="272"/>
      <c r="C189" s="272"/>
      <c r="D189" s="272"/>
      <c r="E189" s="272"/>
      <c r="F189" s="272"/>
      <c r="G189" s="272"/>
      <c r="H189" s="272"/>
      <c r="I189" s="272"/>
      <c r="J189" s="272"/>
      <c r="K189" s="272"/>
      <c r="L189" s="272"/>
      <c r="M189" s="291"/>
    </row>
    <row r="190" spans="1:13" s="273" customFormat="1" ht="15" customHeight="1">
      <c r="A190" s="272"/>
      <c r="B190" s="272"/>
      <c r="C190" s="272"/>
      <c r="D190" s="272"/>
      <c r="E190" s="272"/>
      <c r="F190" s="272"/>
      <c r="G190" s="272"/>
      <c r="H190" s="272"/>
      <c r="I190" s="272"/>
      <c r="J190" s="272"/>
      <c r="K190" s="272"/>
      <c r="L190" s="272"/>
    </row>
    <row r="191" spans="1:13" s="273" customFormat="1" ht="15" customHeight="1">
      <c r="A191" s="272"/>
      <c r="B191" s="272"/>
      <c r="C191" s="272"/>
      <c r="D191" s="272"/>
      <c r="E191" s="272"/>
      <c r="F191" s="272"/>
      <c r="G191" s="272"/>
      <c r="H191" s="272"/>
      <c r="I191" s="272"/>
      <c r="J191" s="272"/>
      <c r="K191" s="272"/>
      <c r="L191" s="272"/>
    </row>
    <row r="192" spans="1:13" s="273" customFormat="1" ht="15" customHeight="1">
      <c r="A192" s="272"/>
      <c r="B192" s="272"/>
      <c r="C192" s="272"/>
      <c r="D192" s="272"/>
      <c r="E192" s="272"/>
      <c r="F192" s="272"/>
      <c r="G192" s="272"/>
      <c r="H192" s="272"/>
      <c r="I192" s="272"/>
      <c r="J192" s="272"/>
      <c r="K192" s="272"/>
      <c r="L192" s="272"/>
    </row>
    <row r="193" spans="1:12" s="273" customFormat="1" ht="15" customHeight="1">
      <c r="A193" s="272"/>
      <c r="B193" s="272"/>
      <c r="C193" s="272"/>
      <c r="D193" s="272"/>
      <c r="E193" s="272"/>
      <c r="F193" s="272"/>
      <c r="G193" s="272"/>
      <c r="H193" s="272"/>
      <c r="I193" s="272"/>
      <c r="J193" s="272"/>
      <c r="K193" s="272"/>
      <c r="L193" s="272"/>
    </row>
    <row r="194" spans="1:12" s="273" customFormat="1" ht="15" customHeight="1">
      <c r="A194" s="272"/>
      <c r="B194" s="272"/>
      <c r="C194" s="272"/>
      <c r="D194" s="272"/>
      <c r="E194" s="272"/>
      <c r="F194" s="272"/>
      <c r="G194" s="272"/>
      <c r="H194" s="272"/>
      <c r="I194" s="272"/>
      <c r="J194" s="272"/>
      <c r="K194" s="272"/>
      <c r="L194" s="272"/>
    </row>
    <row r="195" spans="1:12" s="273" customFormat="1" ht="15" customHeight="1">
      <c r="A195" s="272"/>
      <c r="B195" s="272"/>
      <c r="C195" s="272"/>
      <c r="D195" s="272"/>
      <c r="E195" s="272"/>
      <c r="F195" s="272"/>
      <c r="G195" s="272"/>
      <c r="H195" s="272"/>
      <c r="I195" s="272"/>
      <c r="J195" s="272"/>
      <c r="K195" s="272"/>
      <c r="L195" s="272"/>
    </row>
    <row r="196" spans="1:12" s="273" customFormat="1" ht="15" customHeight="1">
      <c r="A196" s="272"/>
      <c r="B196" s="272"/>
      <c r="C196" s="272"/>
      <c r="D196" s="272"/>
      <c r="E196" s="272"/>
      <c r="F196" s="272"/>
      <c r="G196" s="272"/>
      <c r="H196" s="272"/>
      <c r="I196" s="272"/>
      <c r="J196" s="272"/>
      <c r="K196" s="272"/>
      <c r="L196" s="272"/>
    </row>
    <row r="197" spans="1:12" s="273" customFormat="1" ht="15" customHeight="1">
      <c r="A197" s="272"/>
      <c r="B197" s="272"/>
      <c r="C197" s="272"/>
      <c r="D197" s="272"/>
      <c r="E197" s="272"/>
      <c r="F197" s="272"/>
      <c r="G197" s="272"/>
      <c r="H197" s="272"/>
      <c r="I197" s="272"/>
      <c r="J197" s="272"/>
      <c r="K197" s="272"/>
      <c r="L197" s="272"/>
    </row>
    <row r="198" spans="1:12" s="273" customFormat="1" ht="15" customHeight="1">
      <c r="A198" s="272"/>
      <c r="B198" s="272"/>
      <c r="C198" s="272"/>
      <c r="D198" s="272"/>
      <c r="E198" s="272"/>
      <c r="F198" s="272"/>
      <c r="G198" s="272"/>
      <c r="H198" s="272"/>
      <c r="I198" s="272"/>
      <c r="J198" s="272"/>
      <c r="K198" s="272"/>
      <c r="L198" s="272"/>
    </row>
    <row r="199" spans="1:12" s="273" customFormat="1" ht="15" customHeight="1">
      <c r="A199" s="272"/>
      <c r="B199" s="272"/>
      <c r="C199" s="272"/>
      <c r="D199" s="272"/>
      <c r="E199" s="272"/>
      <c r="F199" s="272"/>
      <c r="G199" s="272"/>
      <c r="H199" s="272"/>
      <c r="I199" s="272"/>
      <c r="J199" s="272"/>
      <c r="K199" s="272"/>
      <c r="L199" s="272"/>
    </row>
    <row r="200" spans="1:12" s="273" customFormat="1" ht="15" customHeight="1">
      <c r="A200" s="272"/>
      <c r="B200" s="272"/>
      <c r="C200" s="272"/>
      <c r="D200" s="272"/>
      <c r="E200" s="272"/>
      <c r="F200" s="272"/>
      <c r="G200" s="272"/>
      <c r="H200" s="272"/>
      <c r="I200" s="272"/>
      <c r="J200" s="272"/>
      <c r="K200" s="272"/>
      <c r="L200" s="272"/>
    </row>
    <row r="201" spans="1:12" s="273" customFormat="1" ht="15" customHeight="1">
      <c r="A201" s="272"/>
      <c r="B201" s="272"/>
      <c r="C201" s="272"/>
      <c r="D201" s="272"/>
      <c r="E201" s="272"/>
      <c r="F201" s="272"/>
      <c r="G201" s="272"/>
      <c r="H201" s="272"/>
      <c r="I201" s="272"/>
      <c r="J201" s="272"/>
      <c r="K201" s="272"/>
      <c r="L201" s="272"/>
    </row>
    <row r="202" spans="1:12" s="273" customFormat="1" ht="15" customHeight="1">
      <c r="A202" s="272"/>
      <c r="B202" s="272"/>
      <c r="C202" s="272"/>
      <c r="D202" s="272"/>
      <c r="E202" s="272"/>
      <c r="F202" s="272"/>
      <c r="G202" s="272"/>
      <c r="H202" s="272"/>
      <c r="I202" s="272"/>
      <c r="J202" s="272"/>
      <c r="K202" s="272"/>
      <c r="L202" s="272"/>
    </row>
    <row r="203" spans="1:12" s="273" customFormat="1" ht="15" customHeight="1">
      <c r="A203" s="272"/>
      <c r="B203" s="272"/>
      <c r="C203" s="272"/>
      <c r="D203" s="272"/>
      <c r="E203" s="272"/>
      <c r="F203" s="272"/>
      <c r="G203" s="272"/>
      <c r="H203" s="272"/>
      <c r="I203" s="272"/>
      <c r="J203" s="272"/>
      <c r="K203" s="272"/>
      <c r="L203" s="272"/>
    </row>
    <row r="204" spans="1:12" s="273" customFormat="1" ht="15" customHeight="1">
      <c r="A204" s="272"/>
      <c r="B204" s="272"/>
      <c r="C204" s="272"/>
      <c r="D204" s="272"/>
      <c r="E204" s="272"/>
      <c r="F204" s="272"/>
      <c r="G204" s="272"/>
      <c r="H204" s="272"/>
      <c r="I204" s="272"/>
      <c r="J204" s="272"/>
      <c r="K204" s="272"/>
      <c r="L204" s="272"/>
    </row>
    <row r="205" spans="1:12" s="273" customFormat="1" ht="15" customHeight="1">
      <c r="A205" s="272"/>
      <c r="B205" s="272"/>
      <c r="C205" s="272"/>
      <c r="D205" s="272"/>
      <c r="E205" s="272"/>
      <c r="F205" s="272"/>
      <c r="G205" s="272"/>
      <c r="H205" s="272"/>
      <c r="I205" s="272"/>
      <c r="J205" s="272"/>
      <c r="K205" s="272"/>
      <c r="L205" s="272"/>
    </row>
    <row r="206" spans="1:12" s="273" customFormat="1" ht="15" customHeight="1">
      <c r="A206" s="272"/>
      <c r="B206" s="272"/>
      <c r="C206" s="272"/>
      <c r="D206" s="272"/>
      <c r="E206" s="272"/>
      <c r="F206" s="272"/>
      <c r="G206" s="272"/>
      <c r="H206" s="272"/>
      <c r="I206" s="272"/>
      <c r="J206" s="272"/>
      <c r="K206" s="272"/>
      <c r="L206" s="272"/>
    </row>
    <row r="207" spans="1:12" s="273" customFormat="1" ht="15" customHeight="1">
      <c r="A207" s="272"/>
      <c r="B207" s="272"/>
      <c r="C207" s="272"/>
      <c r="D207" s="272"/>
      <c r="E207" s="272"/>
      <c r="F207" s="272"/>
      <c r="G207" s="272"/>
      <c r="H207" s="272"/>
      <c r="I207" s="272"/>
      <c r="J207" s="272"/>
      <c r="K207" s="272"/>
      <c r="L207" s="272"/>
    </row>
    <row r="208" spans="1:12" s="273" customFormat="1" ht="15" customHeight="1">
      <c r="A208" s="272"/>
      <c r="B208" s="272"/>
      <c r="C208" s="272"/>
      <c r="D208" s="272"/>
      <c r="E208" s="272"/>
      <c r="F208" s="272"/>
      <c r="G208" s="272"/>
      <c r="H208" s="272"/>
      <c r="I208" s="272"/>
      <c r="J208" s="272"/>
      <c r="K208" s="272"/>
      <c r="L208" s="272"/>
    </row>
    <row r="209" spans="1:12" s="273" customFormat="1" ht="15" customHeight="1">
      <c r="A209" s="272"/>
      <c r="B209" s="272"/>
      <c r="C209" s="272"/>
      <c r="D209" s="272"/>
      <c r="E209" s="272"/>
      <c r="F209" s="272"/>
      <c r="G209" s="272"/>
      <c r="H209" s="272"/>
      <c r="I209" s="272"/>
      <c r="J209" s="272"/>
      <c r="K209" s="272"/>
      <c r="L209" s="272"/>
    </row>
    <row r="210" spans="1:12" s="273" customFormat="1" ht="15" customHeight="1">
      <c r="A210" s="272"/>
      <c r="B210" s="272"/>
      <c r="C210" s="272"/>
      <c r="D210" s="272"/>
      <c r="E210" s="272"/>
      <c r="F210" s="272"/>
      <c r="G210" s="272"/>
      <c r="H210" s="272"/>
      <c r="I210" s="272"/>
      <c r="J210" s="272"/>
      <c r="K210" s="272"/>
      <c r="L210" s="272"/>
    </row>
    <row r="211" spans="1:12" s="273" customFormat="1" ht="15" customHeight="1">
      <c r="A211" s="272"/>
      <c r="B211" s="272"/>
      <c r="C211" s="272"/>
      <c r="D211" s="272"/>
      <c r="E211" s="272"/>
      <c r="F211" s="272"/>
      <c r="G211" s="272"/>
      <c r="H211" s="272"/>
      <c r="I211" s="272"/>
      <c r="J211" s="272"/>
      <c r="K211" s="272"/>
      <c r="L211" s="272"/>
    </row>
    <row r="212" spans="1:12" s="273" customFormat="1" ht="15" customHeight="1">
      <c r="A212" s="272"/>
      <c r="B212" s="272"/>
      <c r="C212" s="272"/>
      <c r="D212" s="272"/>
      <c r="E212" s="272"/>
      <c r="F212" s="272"/>
      <c r="G212" s="272"/>
      <c r="H212" s="272"/>
      <c r="I212" s="272"/>
      <c r="J212" s="272"/>
      <c r="K212" s="272"/>
      <c r="L212" s="272"/>
    </row>
    <row r="213" spans="1:12" s="273" customFormat="1" ht="15" customHeight="1">
      <c r="A213" s="272"/>
      <c r="B213" s="272"/>
      <c r="C213" s="272"/>
      <c r="D213" s="272"/>
      <c r="E213" s="272"/>
      <c r="F213" s="272"/>
      <c r="G213" s="272"/>
      <c r="H213" s="272"/>
      <c r="I213" s="272"/>
      <c r="J213" s="272"/>
      <c r="K213" s="272"/>
      <c r="L213" s="272"/>
    </row>
    <row r="214" spans="1:12" s="273" customFormat="1" ht="15" customHeight="1">
      <c r="A214" s="272"/>
      <c r="B214" s="272"/>
      <c r="C214" s="272"/>
      <c r="D214" s="272"/>
      <c r="E214" s="272"/>
      <c r="F214" s="272"/>
      <c r="G214" s="272"/>
      <c r="H214" s="272"/>
      <c r="I214" s="272"/>
      <c r="J214" s="272"/>
      <c r="K214" s="272"/>
      <c r="L214" s="272"/>
    </row>
    <row r="215" spans="1:12" s="273" customFormat="1" ht="15" customHeight="1">
      <c r="A215" s="272"/>
      <c r="B215" s="272"/>
      <c r="C215" s="272"/>
      <c r="D215" s="272"/>
      <c r="E215" s="272"/>
      <c r="F215" s="272"/>
      <c r="G215" s="272"/>
      <c r="H215" s="272"/>
      <c r="I215" s="272"/>
      <c r="J215" s="272"/>
      <c r="K215" s="272"/>
      <c r="L215" s="272"/>
    </row>
    <row r="216" spans="1:12" s="273" customFormat="1" ht="15" customHeight="1">
      <c r="A216" s="272"/>
      <c r="B216" s="272"/>
      <c r="C216" s="272"/>
      <c r="D216" s="272"/>
      <c r="E216" s="272"/>
      <c r="F216" s="272"/>
      <c r="G216" s="272"/>
      <c r="H216" s="272"/>
      <c r="I216" s="272"/>
      <c r="J216" s="272"/>
      <c r="K216" s="272"/>
      <c r="L216" s="272"/>
    </row>
    <row r="217" spans="1:12" s="273" customFormat="1" ht="15" customHeight="1">
      <c r="A217" s="272"/>
      <c r="B217" s="272"/>
      <c r="C217" s="272"/>
      <c r="D217" s="272"/>
      <c r="E217" s="272"/>
      <c r="F217" s="272"/>
      <c r="G217" s="272"/>
      <c r="H217" s="272"/>
      <c r="I217" s="272"/>
      <c r="J217" s="272"/>
      <c r="K217" s="272"/>
      <c r="L217" s="272"/>
    </row>
    <row r="218" spans="1:12" s="273" customFormat="1" ht="15" customHeight="1">
      <c r="A218" s="272"/>
      <c r="B218" s="272"/>
      <c r="C218" s="272"/>
      <c r="D218" s="272"/>
      <c r="E218" s="272"/>
      <c r="F218" s="272"/>
      <c r="G218" s="272"/>
      <c r="H218" s="272"/>
      <c r="I218" s="272"/>
      <c r="J218" s="272"/>
      <c r="K218" s="272"/>
      <c r="L218" s="272"/>
    </row>
    <row r="219" spans="1:12" s="273" customFormat="1" ht="15" customHeight="1">
      <c r="A219" s="272"/>
      <c r="B219" s="272"/>
      <c r="C219" s="272"/>
      <c r="D219" s="272"/>
      <c r="E219" s="272"/>
      <c r="F219" s="272"/>
      <c r="G219" s="272"/>
      <c r="H219" s="272"/>
      <c r="I219" s="272"/>
      <c r="J219" s="272"/>
      <c r="K219" s="272"/>
      <c r="L219" s="272"/>
    </row>
    <row r="220" spans="1:12" s="273" customFormat="1" ht="15" customHeight="1">
      <c r="A220" s="272"/>
      <c r="B220" s="272"/>
      <c r="C220" s="272"/>
      <c r="D220" s="272"/>
      <c r="E220" s="272"/>
      <c r="F220" s="272"/>
      <c r="G220" s="272"/>
      <c r="H220" s="272"/>
      <c r="I220" s="272"/>
      <c r="J220" s="272"/>
      <c r="K220" s="272"/>
      <c r="L220" s="272"/>
    </row>
    <row r="221" spans="1:12" s="273" customFormat="1" ht="15" customHeight="1">
      <c r="A221" s="272"/>
      <c r="B221" s="272"/>
      <c r="C221" s="272"/>
      <c r="D221" s="272"/>
      <c r="E221" s="272"/>
      <c r="F221" s="272"/>
      <c r="G221" s="272"/>
      <c r="H221" s="272"/>
      <c r="I221" s="272"/>
      <c r="J221" s="272"/>
      <c r="K221" s="272"/>
      <c r="L221" s="272"/>
    </row>
    <row r="222" spans="1:12" s="273" customFormat="1" ht="15" customHeight="1">
      <c r="A222" s="272"/>
      <c r="B222" s="272"/>
      <c r="C222" s="272"/>
      <c r="D222" s="272"/>
      <c r="E222" s="272"/>
      <c r="F222" s="272"/>
      <c r="G222" s="272"/>
      <c r="H222" s="272"/>
      <c r="I222" s="272"/>
      <c r="J222" s="272"/>
      <c r="K222" s="272"/>
      <c r="L222" s="272"/>
    </row>
    <row r="223" spans="1:12" s="273" customFormat="1" ht="15" customHeight="1">
      <c r="A223" s="272"/>
      <c r="B223" s="272"/>
      <c r="C223" s="272"/>
      <c r="D223" s="272"/>
      <c r="E223" s="272"/>
      <c r="F223" s="272"/>
      <c r="G223" s="272"/>
      <c r="H223" s="272"/>
      <c r="I223" s="272"/>
      <c r="J223" s="272"/>
      <c r="K223" s="272"/>
      <c r="L223" s="272"/>
    </row>
    <row r="224" spans="1:12" s="273" customFormat="1" ht="15" customHeight="1">
      <c r="A224" s="272"/>
      <c r="B224" s="272"/>
      <c r="C224" s="272"/>
      <c r="D224" s="272"/>
      <c r="E224" s="272"/>
      <c r="F224" s="272"/>
      <c r="G224" s="272"/>
      <c r="H224" s="272"/>
      <c r="I224" s="272"/>
      <c r="J224" s="272"/>
      <c r="K224" s="272"/>
      <c r="L224" s="272"/>
    </row>
    <row r="225" spans="1:12" s="273" customFormat="1" ht="15" customHeight="1">
      <c r="A225" s="272"/>
      <c r="B225" s="272"/>
      <c r="C225" s="272"/>
      <c r="D225" s="272"/>
      <c r="E225" s="272"/>
      <c r="F225" s="272"/>
      <c r="G225" s="272"/>
      <c r="H225" s="272"/>
      <c r="I225" s="272"/>
      <c r="J225" s="272"/>
      <c r="K225" s="272"/>
      <c r="L225" s="272"/>
    </row>
    <row r="226" spans="1:12" s="273" customFormat="1" ht="15" customHeight="1">
      <c r="A226" s="272"/>
      <c r="B226" s="272"/>
      <c r="C226" s="272"/>
      <c r="D226" s="272"/>
      <c r="E226" s="272"/>
      <c r="F226" s="272"/>
      <c r="G226" s="272"/>
      <c r="H226" s="272"/>
      <c r="I226" s="272"/>
      <c r="J226" s="272"/>
      <c r="K226" s="272"/>
      <c r="L226" s="272"/>
    </row>
    <row r="227" spans="1:12" s="273" customFormat="1" ht="15" customHeight="1">
      <c r="A227" s="272"/>
      <c r="B227" s="272"/>
      <c r="C227" s="272"/>
      <c r="D227" s="272"/>
      <c r="E227" s="272"/>
      <c r="F227" s="272"/>
      <c r="G227" s="272"/>
      <c r="H227" s="272"/>
      <c r="I227" s="272"/>
      <c r="J227" s="272"/>
      <c r="K227" s="272"/>
      <c r="L227" s="272"/>
    </row>
    <row r="228" spans="1:12" s="273" customFormat="1" ht="15" customHeight="1">
      <c r="A228" s="272"/>
      <c r="B228" s="272"/>
      <c r="C228" s="272"/>
      <c r="D228" s="272"/>
      <c r="E228" s="272"/>
      <c r="F228" s="272"/>
      <c r="G228" s="272"/>
      <c r="H228" s="272"/>
      <c r="I228" s="272"/>
      <c r="J228" s="272"/>
      <c r="K228" s="272"/>
      <c r="L228" s="272"/>
    </row>
    <row r="229" spans="1:12" s="273" customFormat="1" ht="15" customHeight="1">
      <c r="A229" s="272"/>
      <c r="B229" s="272"/>
      <c r="C229" s="272"/>
      <c r="D229" s="272"/>
      <c r="E229" s="272"/>
      <c r="F229" s="272"/>
      <c r="G229" s="272"/>
      <c r="H229" s="272"/>
      <c r="I229" s="272"/>
      <c r="J229" s="272"/>
      <c r="K229" s="272"/>
      <c r="L229" s="272"/>
    </row>
    <row r="230" spans="1:12" s="273" customFormat="1" ht="15" customHeight="1">
      <c r="A230" s="272"/>
      <c r="B230" s="272"/>
      <c r="C230" s="272"/>
      <c r="D230" s="272"/>
      <c r="E230" s="272"/>
      <c r="F230" s="272"/>
      <c r="G230" s="272"/>
      <c r="H230" s="272"/>
      <c r="I230" s="272"/>
      <c r="J230" s="272"/>
      <c r="K230" s="272"/>
      <c r="L230" s="272"/>
    </row>
    <row r="231" spans="1:12" s="273" customFormat="1" ht="15" customHeight="1">
      <c r="A231" s="272"/>
      <c r="B231" s="272"/>
      <c r="C231" s="272"/>
      <c r="D231" s="272"/>
      <c r="E231" s="272"/>
      <c r="F231" s="272"/>
      <c r="G231" s="272"/>
      <c r="H231" s="272"/>
      <c r="I231" s="272"/>
      <c r="J231" s="272"/>
      <c r="K231" s="272"/>
      <c r="L231" s="272"/>
    </row>
    <row r="232" spans="1:12" s="273" customFormat="1" ht="15" customHeight="1">
      <c r="A232" s="272"/>
      <c r="B232" s="272"/>
      <c r="C232" s="272"/>
      <c r="D232" s="272"/>
      <c r="E232" s="272"/>
      <c r="F232" s="272"/>
      <c r="G232" s="272"/>
      <c r="H232" s="272"/>
      <c r="I232" s="272"/>
      <c r="J232" s="272"/>
      <c r="K232" s="272"/>
      <c r="L232" s="272"/>
    </row>
    <row r="233" spans="1:12" s="273" customFormat="1" ht="15" customHeight="1">
      <c r="A233" s="272"/>
      <c r="B233" s="272"/>
      <c r="C233" s="272"/>
      <c r="D233" s="272"/>
      <c r="E233" s="272"/>
      <c r="F233" s="272"/>
      <c r="G233" s="272"/>
      <c r="H233" s="272"/>
      <c r="I233" s="272"/>
      <c r="J233" s="272"/>
      <c r="K233" s="272"/>
      <c r="L233" s="272"/>
    </row>
    <row r="234" spans="1:12" s="273" customFormat="1" ht="15" customHeight="1">
      <c r="A234" s="272"/>
      <c r="B234" s="272"/>
      <c r="C234" s="272"/>
      <c r="D234" s="272"/>
      <c r="E234" s="272"/>
      <c r="F234" s="272"/>
      <c r="G234" s="272"/>
      <c r="H234" s="272"/>
      <c r="I234" s="272"/>
      <c r="J234" s="272"/>
      <c r="K234" s="272"/>
      <c r="L234" s="272"/>
    </row>
    <row r="235" spans="1:12" s="273" customFormat="1" ht="15" customHeight="1">
      <c r="A235" s="272"/>
      <c r="B235" s="272"/>
      <c r="C235" s="272"/>
      <c r="D235" s="272"/>
      <c r="E235" s="272"/>
      <c r="F235" s="272"/>
      <c r="G235" s="272"/>
      <c r="H235" s="272"/>
      <c r="I235" s="272"/>
      <c r="J235" s="272"/>
      <c r="K235" s="272"/>
      <c r="L235" s="272"/>
    </row>
    <row r="236" spans="1:12" s="273" customFormat="1" ht="15" customHeight="1">
      <c r="A236" s="272"/>
      <c r="B236" s="272"/>
      <c r="C236" s="272"/>
      <c r="D236" s="272"/>
      <c r="E236" s="272"/>
      <c r="F236" s="272"/>
      <c r="G236" s="272"/>
      <c r="H236" s="272"/>
      <c r="I236" s="272"/>
      <c r="J236" s="272"/>
      <c r="K236" s="272"/>
      <c r="L236" s="272"/>
    </row>
    <row r="237" spans="1:12" s="273" customFormat="1" ht="15" customHeight="1">
      <c r="A237" s="272"/>
      <c r="B237" s="272"/>
      <c r="C237" s="272"/>
      <c r="D237" s="272"/>
      <c r="E237" s="272"/>
      <c r="F237" s="272"/>
      <c r="G237" s="272"/>
      <c r="H237" s="272"/>
      <c r="I237" s="272"/>
      <c r="J237" s="272"/>
      <c r="K237" s="272"/>
      <c r="L237" s="272"/>
    </row>
    <row r="238" spans="1:12" s="273" customFormat="1" ht="15" customHeight="1">
      <c r="A238" s="272"/>
      <c r="B238" s="272"/>
      <c r="C238" s="272"/>
      <c r="D238" s="272"/>
      <c r="E238" s="272"/>
      <c r="F238" s="272"/>
      <c r="G238" s="272"/>
      <c r="H238" s="272"/>
      <c r="I238" s="272"/>
      <c r="J238" s="272"/>
      <c r="K238" s="272"/>
      <c r="L238" s="272"/>
    </row>
    <row r="239" spans="1:12" s="273" customFormat="1" ht="15" customHeight="1">
      <c r="A239" s="272"/>
      <c r="B239" s="272"/>
      <c r="C239" s="272"/>
      <c r="D239" s="272"/>
      <c r="E239" s="272"/>
      <c r="F239" s="272"/>
      <c r="G239" s="272"/>
      <c r="H239" s="272"/>
      <c r="I239" s="272"/>
      <c r="J239" s="272"/>
      <c r="K239" s="272"/>
      <c r="L239" s="272"/>
    </row>
    <row r="240" spans="1:12" s="273" customFormat="1" ht="15" customHeight="1">
      <c r="A240" s="272"/>
      <c r="B240" s="272"/>
      <c r="C240" s="272"/>
      <c r="D240" s="272"/>
      <c r="E240" s="272"/>
      <c r="F240" s="272"/>
      <c r="G240" s="272"/>
      <c r="H240" s="272"/>
      <c r="I240" s="272"/>
      <c r="J240" s="272"/>
      <c r="K240" s="272"/>
      <c r="L240" s="272"/>
    </row>
    <row r="241" spans="1:12" s="273" customFormat="1" ht="15" customHeight="1">
      <c r="A241" s="272"/>
      <c r="B241" s="272"/>
      <c r="C241" s="272"/>
      <c r="D241" s="272"/>
      <c r="E241" s="272"/>
      <c r="F241" s="272"/>
      <c r="G241" s="272"/>
      <c r="H241" s="272"/>
      <c r="I241" s="272"/>
      <c r="J241" s="272"/>
      <c r="K241" s="272"/>
      <c r="L241" s="272"/>
    </row>
    <row r="242" spans="1:12" s="273" customFormat="1" ht="15" customHeight="1">
      <c r="A242" s="272"/>
      <c r="B242" s="272"/>
      <c r="C242" s="272"/>
      <c r="D242" s="272"/>
      <c r="E242" s="272"/>
      <c r="F242" s="272"/>
      <c r="G242" s="272"/>
      <c r="H242" s="272"/>
      <c r="I242" s="272"/>
      <c r="J242" s="272"/>
      <c r="K242" s="272"/>
      <c r="L242" s="272"/>
    </row>
    <row r="243" spans="1:12" s="273" customFormat="1" ht="15" customHeight="1">
      <c r="A243" s="272"/>
      <c r="B243" s="272"/>
      <c r="C243" s="272"/>
      <c r="D243" s="272"/>
      <c r="E243" s="272"/>
      <c r="F243" s="272"/>
      <c r="G243" s="272"/>
      <c r="H243" s="272"/>
      <c r="I243" s="272"/>
      <c r="J243" s="272"/>
      <c r="K243" s="272"/>
      <c r="L243" s="272"/>
    </row>
    <row r="244" spans="1:12" s="273" customFormat="1" ht="15" customHeight="1">
      <c r="A244" s="272"/>
      <c r="B244" s="272"/>
      <c r="C244" s="272"/>
      <c r="D244" s="272"/>
      <c r="E244" s="272"/>
      <c r="F244" s="272"/>
      <c r="G244" s="272"/>
      <c r="H244" s="272"/>
      <c r="I244" s="272"/>
      <c r="J244" s="272"/>
      <c r="K244" s="272"/>
      <c r="L244" s="272"/>
    </row>
    <row r="245" spans="1:12" s="273" customFormat="1" ht="15" customHeight="1">
      <c r="A245" s="272"/>
      <c r="B245" s="272"/>
      <c r="C245" s="272"/>
      <c r="D245" s="272"/>
      <c r="E245" s="272"/>
      <c r="F245" s="272"/>
      <c r="G245" s="272"/>
      <c r="H245" s="272"/>
      <c r="I245" s="272"/>
      <c r="J245" s="272"/>
      <c r="K245" s="272"/>
      <c r="L245" s="272"/>
    </row>
    <row r="246" spans="1:12" s="273" customFormat="1" ht="15" customHeight="1">
      <c r="A246" s="272"/>
      <c r="B246" s="272"/>
      <c r="C246" s="272"/>
      <c r="D246" s="272"/>
      <c r="E246" s="272"/>
      <c r="F246" s="272"/>
      <c r="G246" s="272"/>
      <c r="H246" s="272"/>
      <c r="I246" s="272"/>
      <c r="J246" s="272"/>
      <c r="K246" s="272"/>
      <c r="L246" s="272"/>
    </row>
    <row r="247" spans="1:12" s="273" customFormat="1" ht="15" customHeight="1">
      <c r="A247" s="272"/>
      <c r="B247" s="272"/>
      <c r="C247" s="272"/>
      <c r="D247" s="272"/>
      <c r="E247" s="272"/>
      <c r="F247" s="272"/>
      <c r="G247" s="272"/>
      <c r="H247" s="272"/>
      <c r="I247" s="272"/>
      <c r="J247" s="272"/>
      <c r="K247" s="272"/>
      <c r="L247" s="272"/>
    </row>
    <row r="248" spans="1:12" s="273" customFormat="1" ht="15" customHeight="1">
      <c r="A248" s="272"/>
      <c r="B248" s="272"/>
      <c r="C248" s="272"/>
      <c r="D248" s="272"/>
      <c r="E248" s="272"/>
      <c r="F248" s="272"/>
      <c r="G248" s="272"/>
      <c r="H248" s="272"/>
      <c r="I248" s="272"/>
      <c r="J248" s="272"/>
      <c r="K248" s="272"/>
      <c r="L248" s="272"/>
    </row>
    <row r="249" spans="1:12" s="273" customFormat="1" ht="15" customHeight="1">
      <c r="A249" s="272"/>
      <c r="B249" s="272"/>
      <c r="C249" s="272"/>
      <c r="D249" s="272"/>
      <c r="E249" s="272"/>
      <c r="F249" s="272"/>
      <c r="G249" s="272"/>
      <c r="H249" s="272"/>
      <c r="I249" s="272"/>
      <c r="J249" s="272"/>
      <c r="K249" s="272"/>
      <c r="L249" s="272"/>
    </row>
    <row r="250" spans="1:12" s="273" customFormat="1" ht="15" customHeight="1">
      <c r="A250" s="272"/>
      <c r="B250" s="272"/>
      <c r="C250" s="272"/>
      <c r="D250" s="272"/>
      <c r="E250" s="272"/>
      <c r="F250" s="272"/>
      <c r="G250" s="272"/>
      <c r="H250" s="272"/>
      <c r="I250" s="272"/>
      <c r="J250" s="272"/>
      <c r="K250" s="272"/>
      <c r="L250" s="272"/>
    </row>
    <row r="251" spans="1:12" s="273" customFormat="1" ht="15" customHeight="1">
      <c r="A251" s="272"/>
      <c r="B251" s="272"/>
      <c r="C251" s="272"/>
      <c r="D251" s="272"/>
      <c r="E251" s="272"/>
      <c r="F251" s="272"/>
      <c r="G251" s="272"/>
      <c r="H251" s="272"/>
      <c r="I251" s="272"/>
      <c r="J251" s="272"/>
      <c r="K251" s="272"/>
      <c r="L251" s="272"/>
    </row>
    <row r="252" spans="1:12" s="273" customFormat="1" ht="15" customHeight="1">
      <c r="A252" s="272"/>
      <c r="B252" s="272"/>
      <c r="C252" s="272"/>
      <c r="D252" s="272"/>
      <c r="E252" s="272"/>
      <c r="F252" s="272"/>
      <c r="G252" s="272"/>
      <c r="H252" s="272"/>
      <c r="I252" s="272"/>
      <c r="J252" s="272"/>
      <c r="K252" s="272"/>
      <c r="L252" s="272"/>
    </row>
    <row r="253" spans="1:12" s="273" customFormat="1" ht="15" customHeight="1">
      <c r="A253" s="272"/>
      <c r="B253" s="272"/>
      <c r="C253" s="272"/>
      <c r="D253" s="272"/>
      <c r="E253" s="272"/>
      <c r="F253" s="272"/>
      <c r="G253" s="272"/>
      <c r="H253" s="272"/>
      <c r="I253" s="272"/>
      <c r="J253" s="272"/>
      <c r="K253" s="272"/>
      <c r="L253" s="272"/>
    </row>
    <row r="254" spans="1:12" s="273" customFormat="1" ht="15" customHeight="1">
      <c r="A254" s="272"/>
      <c r="B254" s="272"/>
      <c r="C254" s="272"/>
      <c r="D254" s="272"/>
      <c r="E254" s="272"/>
      <c r="F254" s="272"/>
      <c r="G254" s="272"/>
      <c r="H254" s="272"/>
      <c r="I254" s="272"/>
      <c r="J254" s="272"/>
      <c r="K254" s="272"/>
      <c r="L254" s="272"/>
    </row>
    <row r="255" spans="1:12" s="273" customFormat="1" ht="15" customHeight="1">
      <c r="A255" s="272"/>
      <c r="B255" s="272"/>
      <c r="C255" s="272"/>
      <c r="D255" s="272"/>
      <c r="E255" s="272"/>
      <c r="F255" s="272"/>
      <c r="G255" s="272"/>
      <c r="H255" s="272"/>
      <c r="I255" s="272"/>
      <c r="J255" s="272"/>
      <c r="K255" s="272"/>
      <c r="L255" s="272"/>
    </row>
    <row r="256" spans="1:12" s="273" customFormat="1" ht="15" customHeight="1">
      <c r="A256" s="272"/>
      <c r="B256" s="272"/>
      <c r="C256" s="272"/>
      <c r="D256" s="272"/>
      <c r="E256" s="272"/>
      <c r="F256" s="272"/>
      <c r="G256" s="272"/>
      <c r="H256" s="272"/>
      <c r="I256" s="272"/>
      <c r="J256" s="272"/>
      <c r="K256" s="272"/>
      <c r="L256" s="272"/>
    </row>
    <row r="257" spans="1:12" s="273" customFormat="1" ht="15" customHeight="1">
      <c r="A257" s="272"/>
      <c r="B257" s="272"/>
      <c r="C257" s="272"/>
      <c r="D257" s="272"/>
      <c r="E257" s="272"/>
      <c r="F257" s="272"/>
      <c r="G257" s="272"/>
      <c r="H257" s="272"/>
      <c r="I257" s="272"/>
      <c r="J257" s="272"/>
      <c r="K257" s="272"/>
      <c r="L257" s="272"/>
    </row>
    <row r="258" spans="1:12" s="273" customFormat="1" ht="15" customHeight="1">
      <c r="A258" s="272"/>
      <c r="B258" s="272"/>
      <c r="C258" s="272"/>
      <c r="D258" s="272"/>
      <c r="E258" s="272"/>
      <c r="F258" s="272"/>
      <c r="G258" s="272"/>
      <c r="H258" s="272"/>
      <c r="I258" s="272"/>
      <c r="J258" s="272"/>
      <c r="K258" s="272"/>
      <c r="L258" s="272"/>
    </row>
    <row r="259" spans="1:12" s="273" customFormat="1" ht="15" customHeight="1">
      <c r="A259" s="272"/>
      <c r="B259" s="272"/>
      <c r="C259" s="272"/>
      <c r="D259" s="272"/>
      <c r="E259" s="272"/>
      <c r="F259" s="272"/>
      <c r="G259" s="272"/>
      <c r="H259" s="272"/>
      <c r="I259" s="272"/>
      <c r="J259" s="272"/>
      <c r="K259" s="272"/>
      <c r="L259" s="272"/>
    </row>
    <row r="260" spans="1:12" s="273" customFormat="1" ht="15" customHeight="1">
      <c r="A260" s="272"/>
      <c r="B260" s="272"/>
      <c r="C260" s="272"/>
      <c r="D260" s="272"/>
      <c r="E260" s="272"/>
      <c r="F260" s="272"/>
      <c r="G260" s="272"/>
      <c r="H260" s="272"/>
      <c r="I260" s="272"/>
      <c r="J260" s="272"/>
      <c r="K260" s="272"/>
      <c r="L260" s="272"/>
    </row>
    <row r="261" spans="1:12" s="273" customFormat="1" ht="15" customHeight="1">
      <c r="A261" s="272"/>
      <c r="B261" s="272"/>
      <c r="C261" s="272"/>
      <c r="D261" s="272"/>
      <c r="E261" s="272"/>
      <c r="F261" s="272"/>
      <c r="G261" s="272"/>
      <c r="H261" s="272"/>
      <c r="I261" s="272"/>
      <c r="J261" s="272"/>
      <c r="K261" s="272"/>
      <c r="L261" s="272"/>
    </row>
    <row r="262" spans="1:12" s="273" customFormat="1" ht="15" customHeight="1">
      <c r="A262" s="272"/>
      <c r="B262" s="272"/>
      <c r="C262" s="272"/>
      <c r="D262" s="272"/>
      <c r="E262" s="272"/>
      <c r="F262" s="272"/>
      <c r="G262" s="272"/>
      <c r="H262" s="272"/>
      <c r="I262" s="272"/>
      <c r="J262" s="272"/>
      <c r="K262" s="272"/>
      <c r="L262" s="272"/>
    </row>
    <row r="263" spans="1:12" s="273" customFormat="1" ht="15" customHeight="1">
      <c r="A263" s="272"/>
      <c r="B263" s="272"/>
      <c r="C263" s="272"/>
      <c r="D263" s="272"/>
      <c r="E263" s="272"/>
      <c r="F263" s="272"/>
      <c r="G263" s="272"/>
      <c r="H263" s="272"/>
      <c r="I263" s="272"/>
      <c r="J263" s="272"/>
      <c r="K263" s="272"/>
      <c r="L263" s="272"/>
    </row>
    <row r="264" spans="1:12" s="273" customFormat="1" ht="15" customHeight="1">
      <c r="A264" s="272"/>
      <c r="B264" s="272"/>
      <c r="C264" s="272"/>
      <c r="D264" s="272"/>
      <c r="E264" s="272"/>
      <c r="F264" s="272"/>
      <c r="G264" s="272"/>
      <c r="H264" s="272"/>
      <c r="I264" s="272"/>
      <c r="J264" s="272"/>
      <c r="K264" s="272"/>
      <c r="L264" s="272"/>
    </row>
    <row r="265" spans="1:12" s="273" customFormat="1" ht="15" customHeight="1">
      <c r="A265" s="272"/>
      <c r="B265" s="272"/>
      <c r="C265" s="272"/>
      <c r="D265" s="272"/>
      <c r="E265" s="272"/>
      <c r="F265" s="272"/>
      <c r="G265" s="272"/>
      <c r="H265" s="272"/>
      <c r="I265" s="272"/>
      <c r="J265" s="272"/>
      <c r="K265" s="272"/>
      <c r="L265" s="272"/>
    </row>
    <row r="266" spans="1:12" s="273" customFormat="1" ht="15" customHeight="1">
      <c r="A266" s="272"/>
      <c r="B266" s="272"/>
      <c r="C266" s="272"/>
      <c r="D266" s="272"/>
      <c r="E266" s="272"/>
      <c r="F266" s="272"/>
      <c r="G266" s="272"/>
      <c r="H266" s="272"/>
      <c r="I266" s="272"/>
      <c r="J266" s="272"/>
      <c r="K266" s="272"/>
      <c r="L266" s="272"/>
    </row>
    <row r="267" spans="1:12" s="273" customFormat="1" ht="15" customHeight="1">
      <c r="A267" s="272"/>
      <c r="B267" s="272"/>
      <c r="C267" s="272"/>
      <c r="D267" s="272"/>
      <c r="E267" s="272"/>
      <c r="F267" s="272"/>
      <c r="G267" s="272"/>
      <c r="H267" s="272"/>
      <c r="I267" s="272"/>
      <c r="J267" s="272"/>
      <c r="K267" s="272"/>
      <c r="L267" s="272"/>
    </row>
    <row r="268" spans="1:12" s="273" customFormat="1" ht="15" customHeight="1">
      <c r="A268" s="272"/>
      <c r="B268" s="272"/>
      <c r="C268" s="272"/>
      <c r="D268" s="272"/>
      <c r="E268" s="272"/>
      <c r="F268" s="272"/>
      <c r="G268" s="272"/>
      <c r="H268" s="272"/>
      <c r="I268" s="272"/>
      <c r="J268" s="272"/>
      <c r="K268" s="272"/>
      <c r="L268" s="272"/>
    </row>
    <row r="269" spans="1:12" s="273" customFormat="1" ht="15" customHeight="1">
      <c r="A269" s="272"/>
      <c r="B269" s="272"/>
      <c r="C269" s="272"/>
      <c r="D269" s="272"/>
      <c r="E269" s="272"/>
      <c r="F269" s="272"/>
      <c r="G269" s="272"/>
      <c r="H269" s="272"/>
      <c r="I269" s="272"/>
      <c r="J269" s="272"/>
      <c r="K269" s="272"/>
      <c r="L269" s="272"/>
    </row>
    <row r="270" spans="1:12" s="273" customFormat="1" ht="15" customHeight="1">
      <c r="A270" s="272"/>
      <c r="B270" s="272"/>
      <c r="C270" s="272"/>
      <c r="D270" s="272"/>
      <c r="E270" s="272"/>
      <c r="F270" s="272"/>
      <c r="G270" s="272"/>
      <c r="H270" s="272"/>
      <c r="I270" s="272"/>
      <c r="J270" s="272"/>
      <c r="K270" s="272"/>
      <c r="L270" s="272"/>
    </row>
    <row r="271" spans="1:12" s="273" customFormat="1" ht="15" customHeight="1">
      <c r="A271" s="272"/>
      <c r="B271" s="272"/>
      <c r="C271" s="272"/>
      <c r="D271" s="272"/>
      <c r="E271" s="272"/>
      <c r="F271" s="272"/>
      <c r="G271" s="272"/>
      <c r="H271" s="272"/>
      <c r="I271" s="272"/>
      <c r="J271" s="272"/>
      <c r="K271" s="272"/>
      <c r="L271" s="272"/>
    </row>
    <row r="272" spans="1:12" s="273" customFormat="1" ht="15" customHeight="1">
      <c r="A272" s="272"/>
      <c r="B272" s="272"/>
      <c r="C272" s="272"/>
      <c r="D272" s="272"/>
      <c r="E272" s="272"/>
      <c r="F272" s="272"/>
      <c r="G272" s="272"/>
      <c r="H272" s="272"/>
      <c r="I272" s="272"/>
      <c r="J272" s="272"/>
      <c r="K272" s="272"/>
      <c r="L272" s="272"/>
    </row>
    <row r="273" spans="1:12" s="273" customFormat="1" ht="15" customHeight="1">
      <c r="A273" s="272"/>
      <c r="B273" s="272"/>
      <c r="C273" s="272"/>
      <c r="D273" s="272"/>
      <c r="E273" s="272"/>
      <c r="F273" s="272"/>
      <c r="G273" s="272"/>
      <c r="H273" s="272"/>
      <c r="I273" s="272"/>
      <c r="J273" s="272"/>
      <c r="K273" s="272"/>
      <c r="L273" s="272"/>
    </row>
    <row r="274" spans="1:12" s="273" customFormat="1" ht="15" customHeight="1">
      <c r="A274" s="272"/>
      <c r="B274" s="272"/>
      <c r="C274" s="272"/>
      <c r="D274" s="272"/>
      <c r="E274" s="272"/>
      <c r="F274" s="272"/>
      <c r="G274" s="272"/>
      <c r="H274" s="272"/>
      <c r="I274" s="272"/>
      <c r="J274" s="272"/>
      <c r="K274" s="272"/>
      <c r="L274" s="272"/>
    </row>
    <row r="275" spans="1:12" s="273" customFormat="1" ht="15" customHeight="1">
      <c r="A275" s="272"/>
      <c r="B275" s="272"/>
      <c r="C275" s="272"/>
      <c r="D275" s="272"/>
      <c r="E275" s="272"/>
      <c r="F275" s="272"/>
      <c r="G275" s="272"/>
      <c r="H275" s="272"/>
      <c r="I275" s="272"/>
      <c r="J275" s="272"/>
      <c r="K275" s="272"/>
      <c r="L275" s="272"/>
    </row>
    <row r="276" spans="1:12" s="273" customFormat="1" ht="15" customHeight="1">
      <c r="A276" s="272"/>
      <c r="B276" s="272"/>
      <c r="C276" s="272"/>
      <c r="D276" s="272"/>
      <c r="E276" s="272"/>
      <c r="F276" s="272"/>
      <c r="G276" s="272"/>
      <c r="H276" s="272"/>
      <c r="I276" s="272"/>
      <c r="J276" s="272"/>
      <c r="K276" s="272"/>
      <c r="L276" s="272"/>
    </row>
    <row r="277" spans="1:12" s="273" customFormat="1" ht="15" customHeight="1">
      <c r="A277" s="272"/>
      <c r="B277" s="272"/>
      <c r="C277" s="272"/>
      <c r="D277" s="272"/>
      <c r="E277" s="272"/>
      <c r="F277" s="272"/>
      <c r="G277" s="272"/>
      <c r="H277" s="272"/>
      <c r="I277" s="272"/>
      <c r="J277" s="272"/>
      <c r="K277" s="272"/>
      <c r="L277" s="272"/>
    </row>
    <row r="278" spans="1:12" s="273" customFormat="1" ht="15" customHeight="1">
      <c r="A278" s="272"/>
      <c r="B278" s="272"/>
      <c r="C278" s="272"/>
      <c r="D278" s="272"/>
      <c r="E278" s="272"/>
      <c r="F278" s="272"/>
      <c r="G278" s="272"/>
      <c r="H278" s="272"/>
      <c r="I278" s="272"/>
      <c r="J278" s="272"/>
      <c r="K278" s="272"/>
      <c r="L278" s="272"/>
    </row>
    <row r="279" spans="1:12" s="273" customFormat="1" ht="15" customHeight="1">
      <c r="A279" s="272"/>
      <c r="B279" s="272"/>
      <c r="C279" s="272"/>
      <c r="D279" s="272"/>
      <c r="E279" s="272"/>
      <c r="F279" s="272"/>
      <c r="G279" s="272"/>
      <c r="H279" s="272"/>
      <c r="I279" s="272"/>
      <c r="J279" s="272"/>
      <c r="K279" s="272"/>
      <c r="L279" s="272"/>
    </row>
    <row r="280" spans="1:12" s="273" customFormat="1" ht="15" customHeight="1">
      <c r="A280" s="272"/>
      <c r="B280" s="272"/>
      <c r="C280" s="272"/>
      <c r="D280" s="272"/>
      <c r="E280" s="272"/>
      <c r="F280" s="272"/>
      <c r="G280" s="272"/>
      <c r="H280" s="272"/>
      <c r="I280" s="272"/>
      <c r="J280" s="272"/>
      <c r="K280" s="272"/>
      <c r="L280" s="272"/>
    </row>
    <row r="281" spans="1:12" s="273" customFormat="1" ht="15" customHeight="1">
      <c r="A281" s="272"/>
      <c r="B281" s="272"/>
      <c r="C281" s="272"/>
      <c r="D281" s="272"/>
      <c r="E281" s="272"/>
      <c r="F281" s="272"/>
      <c r="G281" s="272"/>
      <c r="H281" s="272"/>
      <c r="I281" s="272"/>
      <c r="J281" s="272"/>
      <c r="K281" s="272"/>
      <c r="L281" s="272"/>
    </row>
    <row r="282" spans="1:12" s="273" customFormat="1" ht="15" customHeight="1">
      <c r="A282" s="272"/>
      <c r="B282" s="272"/>
      <c r="C282" s="272"/>
      <c r="D282" s="272"/>
      <c r="E282" s="272"/>
      <c r="F282" s="272"/>
      <c r="G282" s="272"/>
      <c r="H282" s="272"/>
      <c r="I282" s="272"/>
      <c r="J282" s="272"/>
      <c r="K282" s="272"/>
      <c r="L282" s="272"/>
    </row>
    <row r="283" spans="1:12" s="273" customFormat="1" ht="15" customHeight="1">
      <c r="A283" s="272"/>
      <c r="B283" s="272"/>
      <c r="C283" s="272"/>
      <c r="D283" s="272"/>
      <c r="E283" s="272"/>
      <c r="F283" s="272"/>
      <c r="G283" s="272"/>
      <c r="H283" s="272"/>
      <c r="I283" s="272"/>
      <c r="J283" s="272"/>
      <c r="K283" s="272"/>
      <c r="L283" s="272"/>
    </row>
    <row r="284" spans="1:12" s="273" customFormat="1" ht="15" customHeight="1">
      <c r="A284" s="272"/>
      <c r="B284" s="272"/>
      <c r="C284" s="272"/>
      <c r="D284" s="272"/>
      <c r="E284" s="272"/>
      <c r="F284" s="272"/>
      <c r="G284" s="272"/>
      <c r="H284" s="272"/>
      <c r="I284" s="272"/>
      <c r="J284" s="272"/>
      <c r="K284" s="272"/>
      <c r="L284" s="272"/>
    </row>
    <row r="285" spans="1:12" s="273" customFormat="1" ht="15" customHeight="1">
      <c r="A285" s="272"/>
      <c r="B285" s="272"/>
      <c r="C285" s="272"/>
      <c r="D285" s="272"/>
      <c r="E285" s="272"/>
      <c r="F285" s="272"/>
      <c r="G285" s="272"/>
      <c r="H285" s="272"/>
      <c r="I285" s="272"/>
      <c r="J285" s="272"/>
      <c r="K285" s="272"/>
      <c r="L285" s="272"/>
    </row>
    <row r="286" spans="1:12" s="273" customFormat="1" ht="15" customHeight="1"/>
    <row r="287" spans="1:12" s="273" customFormat="1" ht="15" customHeight="1"/>
    <row r="288" spans="1:12" s="273" customFormat="1" ht="15" customHeight="1"/>
    <row r="289" s="273" customFormat="1" ht="15" customHeight="1"/>
    <row r="290" s="273" customFormat="1" ht="15" customHeight="1"/>
    <row r="291" s="273" customFormat="1" ht="15" customHeight="1"/>
    <row r="292" s="273" customFormat="1" ht="15" customHeight="1"/>
    <row r="293" s="273" customFormat="1" ht="15" customHeight="1"/>
    <row r="294" s="273" customFormat="1" ht="15" customHeight="1"/>
    <row r="295" s="273" customFormat="1" ht="15" customHeight="1"/>
    <row r="296" s="273" customFormat="1" ht="15" customHeight="1"/>
    <row r="297" s="273" customFormat="1" ht="15" customHeight="1"/>
    <row r="298" s="273" customFormat="1" ht="15" customHeight="1"/>
    <row r="299" s="273" customFormat="1" ht="15" customHeight="1"/>
    <row r="300" s="273" customFormat="1" ht="15" customHeight="1"/>
    <row r="301" s="273" customFormat="1" ht="15" customHeight="1"/>
    <row r="302" s="273" customFormat="1" ht="15" customHeight="1"/>
    <row r="303" s="273" customFormat="1" ht="15" customHeight="1"/>
    <row r="304" s="273" customFormat="1" ht="15" customHeight="1"/>
    <row r="305" s="273" customFormat="1" ht="15" customHeight="1"/>
    <row r="306" s="273" customFormat="1" ht="15" customHeight="1"/>
    <row r="307" s="273" customFormat="1" ht="15" customHeight="1"/>
    <row r="308" s="273" customFormat="1" ht="15" customHeight="1"/>
    <row r="309" s="273" customFormat="1" ht="15" customHeight="1"/>
    <row r="310" s="273" customFormat="1" ht="15" customHeight="1"/>
    <row r="311" s="273" customFormat="1" ht="15" customHeight="1"/>
    <row r="312" s="273" customFormat="1" ht="15" customHeight="1"/>
    <row r="313" s="273" customFormat="1" ht="15" customHeight="1"/>
    <row r="314" s="273" customFormat="1" ht="15" customHeight="1"/>
    <row r="315" s="273" customFormat="1" ht="15" customHeight="1"/>
    <row r="316" s="273" customFormat="1" ht="15" customHeight="1"/>
    <row r="317" s="273" customFormat="1" ht="15" customHeight="1"/>
    <row r="318" s="273" customFormat="1" ht="15" customHeight="1"/>
    <row r="319" s="273" customFormat="1" ht="15" customHeight="1"/>
    <row r="320" s="273" customFormat="1" ht="15" customHeight="1"/>
    <row r="321" s="273" customFormat="1" ht="15" customHeight="1"/>
    <row r="322" s="273" customFormat="1" ht="15" customHeight="1"/>
    <row r="323" s="273" customFormat="1" ht="15" customHeight="1"/>
    <row r="324" s="273" customFormat="1" ht="15" customHeight="1"/>
    <row r="325" s="273" customFormat="1" ht="15" customHeight="1"/>
    <row r="326" s="273" customFormat="1" ht="15" customHeight="1"/>
    <row r="327" s="273" customFormat="1" ht="15" customHeight="1"/>
    <row r="328" s="273" customFormat="1" ht="15" customHeight="1"/>
    <row r="329" s="273" customFormat="1" ht="15" customHeight="1"/>
    <row r="330" s="273" customFormat="1" ht="15" customHeight="1"/>
    <row r="331" s="273" customFormat="1" ht="15" customHeight="1"/>
    <row r="332" s="273" customFormat="1" ht="15" customHeight="1"/>
    <row r="333" s="273" customFormat="1" ht="15" customHeight="1"/>
    <row r="334" s="273" customFormat="1" ht="15" customHeight="1"/>
    <row r="335" s="273" customFormat="1" ht="15" customHeight="1"/>
    <row r="336" s="273" customFormat="1" ht="15" customHeight="1"/>
    <row r="337" s="273" customFormat="1" ht="15" customHeight="1"/>
    <row r="338" s="273" customFormat="1" ht="15" customHeight="1"/>
    <row r="339" s="273" customFormat="1" ht="15" customHeight="1"/>
    <row r="340" s="273" customFormat="1" ht="15" customHeight="1"/>
    <row r="341" s="273" customFormat="1" ht="15" customHeight="1"/>
    <row r="342" s="273" customFormat="1" ht="15" customHeight="1"/>
    <row r="343" s="273" customFormat="1" ht="15" customHeight="1"/>
    <row r="344" s="273" customFormat="1" ht="15" customHeight="1"/>
    <row r="345" s="273" customFormat="1" ht="15" customHeight="1"/>
    <row r="346" s="273" customFormat="1" ht="15" customHeight="1"/>
    <row r="347" s="273" customFormat="1" ht="15" customHeight="1"/>
    <row r="348" s="273" customFormat="1" ht="15" customHeight="1"/>
    <row r="349" s="273" customFormat="1" ht="15" customHeight="1"/>
    <row r="350" s="273" customFormat="1" ht="15" customHeight="1"/>
    <row r="351" s="273" customFormat="1" ht="15" customHeight="1"/>
    <row r="352" s="273" customFormat="1" ht="15" customHeight="1"/>
    <row r="353" s="273" customFormat="1" ht="15" customHeight="1"/>
    <row r="354" s="273" customFormat="1" ht="15" customHeight="1"/>
    <row r="355" s="273" customFormat="1" ht="15" customHeight="1"/>
    <row r="356" s="273" customFormat="1" ht="15" customHeight="1"/>
    <row r="357" s="273" customFormat="1" ht="15" customHeight="1"/>
    <row r="358" s="273" customFormat="1" ht="15" customHeight="1"/>
    <row r="359" s="273" customFormat="1" ht="15" customHeight="1"/>
    <row r="360" s="273" customFormat="1" ht="15" customHeight="1"/>
    <row r="361" s="273" customFormat="1" ht="15" customHeight="1"/>
    <row r="362" s="273" customFormat="1" ht="15" customHeight="1"/>
    <row r="363" s="273" customFormat="1" ht="15" customHeight="1"/>
    <row r="364" s="273" customFormat="1" ht="15" customHeight="1"/>
    <row r="365" s="273" customFormat="1" ht="15" customHeight="1"/>
    <row r="366" s="273" customFormat="1" ht="15" customHeight="1"/>
    <row r="367" s="273" customFormat="1" ht="15" customHeight="1"/>
    <row r="368" s="273" customFormat="1" ht="15" customHeight="1"/>
    <row r="369" s="273" customFormat="1" ht="15" customHeight="1"/>
    <row r="370" s="273" customFormat="1" ht="15" customHeight="1"/>
    <row r="371" s="273" customFormat="1" ht="15" customHeight="1"/>
    <row r="372" s="273" customFormat="1" ht="15" customHeight="1"/>
    <row r="373" s="273" customFormat="1" ht="15" customHeight="1"/>
    <row r="374" s="273" customFormat="1" ht="15" customHeight="1"/>
    <row r="375" s="273" customFormat="1" ht="15" customHeight="1"/>
    <row r="376" s="273" customFormat="1" ht="15" customHeight="1"/>
    <row r="377" s="273" customFormat="1" ht="15" customHeight="1"/>
    <row r="378" s="292" customFormat="1" ht="15" customHeight="1"/>
    <row r="379" s="292" customFormat="1" ht="15" customHeight="1"/>
    <row r="380" s="292" customFormat="1" ht="15" customHeight="1"/>
    <row r="381" s="292" customFormat="1" ht="15" customHeight="1"/>
    <row r="382" s="292" customFormat="1" ht="15" customHeight="1"/>
    <row r="383" s="292" customFormat="1" ht="15" customHeight="1"/>
    <row r="384" s="292" customFormat="1" ht="15" customHeight="1"/>
    <row r="385" s="292" customFormat="1" ht="15" customHeight="1"/>
    <row r="386" s="292" customFormat="1" ht="15" customHeight="1"/>
    <row r="387" s="292" customFormat="1" ht="15" customHeight="1"/>
    <row r="388" s="292" customFormat="1" ht="15" customHeight="1"/>
    <row r="389" s="292" customFormat="1" ht="15" customHeight="1"/>
    <row r="390" s="292" customFormat="1" ht="15" customHeight="1"/>
    <row r="391" s="292" customFormat="1" ht="15" customHeight="1"/>
    <row r="392" s="292" customFormat="1" ht="15" customHeight="1"/>
    <row r="393" s="292" customFormat="1" ht="15" customHeight="1"/>
    <row r="394" s="292" customFormat="1" ht="15" customHeight="1"/>
    <row r="395" s="292" customFormat="1" ht="15" customHeight="1"/>
    <row r="396" s="292" customFormat="1" ht="15" customHeight="1"/>
    <row r="397" s="292" customFormat="1" ht="15" customHeight="1"/>
    <row r="398" s="292" customFormat="1" ht="15" customHeight="1"/>
    <row r="399" s="292" customFormat="1" ht="15" customHeight="1"/>
    <row r="400" s="292" customFormat="1" ht="15" customHeight="1"/>
    <row r="401" s="292" customFormat="1" ht="15" customHeight="1"/>
    <row r="402" s="292" customFormat="1" ht="15" customHeight="1"/>
    <row r="403" s="292" customFormat="1" ht="15" customHeight="1"/>
    <row r="404" s="292" customFormat="1" ht="15" customHeight="1"/>
    <row r="405" s="292" customFormat="1" ht="15" customHeight="1"/>
    <row r="406" s="292" customFormat="1" ht="15" customHeight="1"/>
    <row r="407" s="292" customFormat="1" ht="15" customHeight="1"/>
    <row r="408" s="292" customFormat="1" ht="15" customHeight="1"/>
    <row r="409" s="292" customFormat="1" ht="15" customHeight="1"/>
    <row r="410" s="292" customFormat="1" ht="15" customHeight="1"/>
    <row r="411" s="292" customFormat="1" ht="15" customHeight="1"/>
    <row r="412" s="292" customFormat="1" ht="15" customHeight="1"/>
    <row r="413" s="292" customFormat="1" ht="15" customHeight="1"/>
    <row r="414" s="292" customFormat="1" ht="15" customHeight="1"/>
    <row r="415" s="292" customFormat="1" ht="15" customHeight="1"/>
    <row r="416" s="292" customFormat="1" ht="15" customHeight="1"/>
    <row r="417" s="292" customFormat="1" ht="15" customHeight="1"/>
    <row r="418" s="292" customFormat="1" ht="15" customHeight="1"/>
    <row r="419" s="292" customFormat="1" ht="15" customHeight="1"/>
    <row r="420" s="292" customFormat="1" ht="15" customHeight="1"/>
    <row r="421" s="292" customFormat="1" ht="15" customHeight="1"/>
    <row r="422" s="292" customFormat="1" ht="15" customHeight="1"/>
    <row r="423" s="292" customFormat="1" ht="15" customHeight="1"/>
    <row r="424" s="292" customFormat="1" ht="15" customHeight="1"/>
    <row r="425" s="292" customFormat="1" ht="15" customHeight="1"/>
    <row r="426" s="292" customFormat="1" ht="15" customHeight="1"/>
    <row r="427" s="292" customFormat="1" ht="15" customHeight="1"/>
    <row r="428" s="292" customFormat="1" ht="15" customHeight="1"/>
    <row r="429" s="292" customFormat="1" ht="15" customHeight="1"/>
    <row r="430" s="292" customFormat="1" ht="15" customHeight="1"/>
    <row r="431" s="292" customFormat="1" ht="15" customHeight="1"/>
    <row r="432" s="292" customFormat="1" ht="15" customHeight="1"/>
    <row r="433" s="292" customFormat="1" ht="15" customHeight="1"/>
    <row r="434" s="292" customFormat="1" ht="15" customHeight="1"/>
    <row r="435" s="292" customFormat="1" ht="15" customHeight="1"/>
    <row r="436" s="292" customFormat="1" ht="15" customHeight="1"/>
    <row r="437" s="292" customFormat="1" ht="15" customHeight="1"/>
    <row r="438" s="292" customFormat="1" ht="15" customHeight="1"/>
    <row r="439" s="292" customFormat="1" ht="15" customHeight="1"/>
    <row r="440" s="292" customFormat="1" ht="15" customHeight="1"/>
    <row r="441" s="292" customFormat="1" ht="15" customHeight="1"/>
    <row r="442" s="292" customFormat="1" ht="15" customHeight="1"/>
    <row r="443" s="292" customFormat="1" ht="15" customHeight="1"/>
    <row r="444" s="292" customFormat="1" ht="15" customHeight="1"/>
    <row r="445" s="292" customFormat="1" ht="15" customHeight="1"/>
    <row r="446" s="292" customFormat="1" ht="15" customHeight="1"/>
    <row r="447" s="292" customFormat="1" ht="15" customHeight="1"/>
    <row r="448" s="292" customFormat="1" ht="15" customHeight="1"/>
    <row r="449" s="292" customFormat="1" ht="15" customHeight="1"/>
    <row r="450" s="292" customFormat="1" ht="15" customHeight="1"/>
    <row r="451" s="292" customFormat="1" ht="15" customHeight="1"/>
    <row r="452" s="292" customFormat="1" ht="15" customHeight="1"/>
    <row r="453" s="292" customFormat="1" ht="15" customHeight="1"/>
    <row r="454" s="292" customFormat="1" ht="15" customHeight="1"/>
    <row r="455" s="292" customFormat="1" ht="15" customHeight="1"/>
    <row r="456" s="292" customFormat="1" ht="15" customHeight="1"/>
    <row r="457" s="292" customFormat="1" ht="15" customHeight="1"/>
    <row r="458" s="292" customFormat="1" ht="15" customHeight="1"/>
    <row r="459" s="292" customFormat="1" ht="15" customHeight="1"/>
    <row r="460" s="292" customFormat="1" ht="15" customHeight="1"/>
    <row r="461" s="292" customFormat="1" ht="15" customHeight="1"/>
    <row r="462" s="292" customFormat="1" ht="15" customHeight="1"/>
    <row r="463" s="292" customFormat="1" ht="15" customHeight="1"/>
    <row r="464" s="292" customFormat="1" ht="15" customHeight="1"/>
    <row r="465" s="292" customFormat="1" ht="15" customHeight="1"/>
    <row r="466" s="292" customFormat="1" ht="15" customHeight="1"/>
    <row r="467" s="292" customFormat="1" ht="15" customHeight="1"/>
    <row r="468" s="292" customFormat="1" ht="15" customHeight="1"/>
    <row r="469" s="292" customFormat="1" ht="15" customHeight="1"/>
    <row r="470" s="292" customFormat="1" ht="15" customHeight="1"/>
    <row r="471" s="292" customFormat="1" ht="15" customHeight="1"/>
    <row r="472" s="292" customFormat="1" ht="15" customHeight="1"/>
    <row r="473" s="292" customFormat="1" ht="15" customHeight="1"/>
    <row r="474" s="292" customFormat="1" ht="15" customHeight="1"/>
    <row r="475" s="292" customFormat="1" ht="15" customHeight="1"/>
    <row r="476" s="292" customFormat="1" ht="15" customHeight="1"/>
    <row r="477" s="292" customFormat="1" ht="15" customHeight="1"/>
    <row r="478" s="292" customFormat="1" ht="15" customHeight="1"/>
    <row r="479" s="292" customFormat="1" ht="15" customHeight="1"/>
    <row r="480" s="292" customFormat="1" ht="15" customHeight="1"/>
    <row r="481" s="292" customFormat="1" ht="15" customHeight="1"/>
    <row r="482" s="292" customFormat="1" ht="15" customHeight="1"/>
    <row r="483" s="292" customFormat="1" ht="15" customHeight="1"/>
    <row r="484" s="292" customFormat="1" ht="15" customHeight="1"/>
    <row r="485" s="292" customFormat="1" ht="15" customHeight="1"/>
    <row r="486" s="292" customFormat="1" ht="15" customHeight="1"/>
    <row r="487" s="292" customFormat="1" ht="15" customHeight="1"/>
    <row r="488" s="292" customFormat="1" ht="15" customHeight="1"/>
    <row r="489" s="292" customFormat="1" ht="15" customHeight="1"/>
    <row r="490" s="292" customFormat="1" ht="15" customHeight="1"/>
    <row r="491" s="292" customFormat="1" ht="15" customHeight="1"/>
    <row r="492" s="292" customFormat="1" ht="15" customHeight="1"/>
    <row r="493" s="292" customFormat="1" ht="15" customHeight="1"/>
    <row r="494" s="292" customFormat="1" ht="15" customHeight="1"/>
    <row r="495" s="292" customFormat="1" ht="15" customHeight="1"/>
    <row r="496" s="292" customFormat="1" ht="15" customHeight="1"/>
    <row r="497" s="292" customFormat="1" ht="15" customHeight="1"/>
    <row r="498" s="292" customFormat="1" ht="15" customHeight="1"/>
    <row r="499" s="292" customFormat="1" ht="15" customHeight="1"/>
    <row r="500" s="292" customFormat="1" ht="15" customHeight="1"/>
    <row r="501" s="292" customFormat="1" ht="15" customHeight="1"/>
    <row r="502" s="292" customFormat="1" ht="15" customHeight="1"/>
    <row r="503" s="292" customFormat="1" ht="15" customHeight="1"/>
    <row r="504" s="292" customFormat="1" ht="15" customHeight="1"/>
    <row r="505" s="292" customFormat="1" ht="15" customHeight="1"/>
    <row r="506" s="292" customFormat="1" ht="15" customHeight="1"/>
    <row r="507" s="292" customFormat="1" ht="15" customHeight="1"/>
    <row r="508" s="292" customFormat="1" ht="15" customHeight="1"/>
    <row r="509" s="292" customFormat="1" ht="15" customHeight="1"/>
    <row r="510" s="292" customFormat="1" ht="15" customHeight="1"/>
    <row r="511" s="292" customFormat="1" ht="15" customHeight="1"/>
    <row r="512" s="292" customFormat="1" ht="15" customHeight="1"/>
    <row r="513" s="292" customFormat="1" ht="15" customHeight="1"/>
    <row r="514" s="292" customFormat="1" ht="15" customHeight="1"/>
    <row r="515" s="292" customFormat="1" ht="15" customHeight="1"/>
    <row r="516" s="292" customFormat="1" ht="15" customHeight="1"/>
    <row r="517" s="292" customFormat="1" ht="15" customHeight="1"/>
    <row r="518" s="292" customFormat="1" ht="15" customHeight="1"/>
    <row r="519" s="292" customFormat="1" ht="15" customHeight="1"/>
    <row r="520" s="292" customFormat="1" ht="15" customHeight="1"/>
    <row r="521" s="292" customFormat="1" ht="15" customHeight="1"/>
    <row r="522" s="292" customFormat="1" ht="15" customHeight="1"/>
    <row r="523" s="292" customFormat="1" ht="15" customHeight="1"/>
    <row r="524" s="292" customFormat="1" ht="15" customHeight="1"/>
    <row r="525" s="292" customFormat="1" ht="15" customHeight="1"/>
    <row r="526" s="292" customFormat="1" ht="15" customHeight="1"/>
    <row r="527" s="292" customFormat="1" ht="15" customHeight="1"/>
    <row r="528" s="292" customFormat="1" ht="15" customHeight="1"/>
    <row r="529" s="292" customFormat="1" ht="15" customHeight="1"/>
    <row r="530" s="292" customFormat="1" ht="15" customHeight="1"/>
    <row r="531" s="292" customFormat="1" ht="15" customHeight="1"/>
    <row r="532" s="292" customFormat="1" ht="15" customHeight="1"/>
    <row r="533" s="292" customFormat="1" ht="15" customHeight="1"/>
    <row r="534" s="292" customFormat="1" ht="15" customHeight="1"/>
    <row r="535" s="292" customFormat="1" ht="15" customHeight="1"/>
    <row r="536" s="292" customFormat="1" ht="15" customHeight="1"/>
    <row r="537" s="292" customFormat="1" ht="15" customHeight="1"/>
    <row r="538" s="292" customFormat="1" ht="15" customHeight="1"/>
    <row r="539" s="292" customFormat="1" ht="15" customHeight="1"/>
    <row r="540" s="292" customFormat="1" ht="15" customHeight="1"/>
    <row r="541" s="292" customFormat="1" ht="15" customHeight="1"/>
    <row r="542" s="292" customFormat="1" ht="15" customHeight="1"/>
    <row r="543" s="292" customFormat="1" ht="15" customHeight="1"/>
    <row r="544" s="292" customFormat="1" ht="15" customHeight="1"/>
    <row r="545" s="292" customFormat="1" ht="15" customHeight="1"/>
    <row r="546" s="292" customFormat="1" ht="15" customHeight="1"/>
    <row r="547" s="292" customFormat="1" ht="15" customHeight="1"/>
    <row r="548" s="292" customFormat="1" ht="15" customHeight="1"/>
    <row r="549" s="292" customFormat="1" ht="15" customHeight="1"/>
    <row r="550" s="292" customFormat="1" ht="15" customHeight="1"/>
    <row r="551" s="292" customFormat="1" ht="15" customHeight="1"/>
    <row r="552" s="292" customFormat="1" ht="15" customHeight="1"/>
    <row r="553" s="292" customFormat="1" ht="15" customHeight="1"/>
    <row r="554" s="292" customFormat="1" ht="15" customHeight="1"/>
    <row r="555" s="292" customFormat="1" ht="15" customHeight="1"/>
    <row r="556" s="292" customFormat="1" ht="15" customHeight="1"/>
    <row r="557" s="292" customFormat="1" ht="15" customHeight="1"/>
    <row r="558" s="292" customFormat="1" ht="15" customHeight="1"/>
    <row r="559" s="292" customFormat="1" ht="15" customHeight="1"/>
    <row r="560" s="292" customFormat="1" ht="15" customHeight="1"/>
    <row r="561" s="292" customFormat="1" ht="15" customHeight="1"/>
    <row r="562" s="292" customFormat="1" ht="15" customHeight="1"/>
    <row r="563" s="292" customFormat="1" ht="15" customHeight="1"/>
    <row r="564" s="292" customFormat="1" ht="15" customHeight="1"/>
    <row r="565" s="292" customFormat="1" ht="15" customHeight="1"/>
    <row r="566" s="292" customFormat="1" ht="15" customHeight="1"/>
    <row r="567" s="292" customFormat="1" ht="15" customHeight="1"/>
    <row r="568" s="292" customFormat="1" ht="15" customHeight="1"/>
    <row r="569" s="292" customFormat="1" ht="15" customHeight="1"/>
    <row r="570" s="292" customFormat="1" ht="15" customHeight="1"/>
    <row r="571" s="292" customFormat="1" ht="15" customHeight="1"/>
    <row r="572" s="292" customFormat="1" ht="15" customHeight="1"/>
    <row r="573" s="292" customFormat="1" ht="15" customHeight="1"/>
    <row r="574" s="292" customFormat="1" ht="15" customHeight="1"/>
    <row r="575" s="292" customFormat="1" ht="15" customHeight="1"/>
    <row r="576" s="292" customFormat="1" ht="15" customHeight="1"/>
    <row r="577" s="292" customFormat="1" ht="15" customHeight="1"/>
    <row r="578" s="292" customFormat="1" ht="15" customHeight="1"/>
    <row r="579" s="292" customFormat="1" ht="15" customHeight="1"/>
    <row r="580" s="292" customFormat="1" ht="15" customHeight="1"/>
    <row r="581" s="292" customFormat="1" ht="15" customHeight="1"/>
    <row r="582" s="292" customFormat="1" ht="15" customHeight="1"/>
    <row r="583" s="292" customFormat="1" ht="15" customHeight="1"/>
    <row r="584" s="292" customFormat="1" ht="15" customHeight="1"/>
    <row r="585" s="292" customFormat="1" ht="15" customHeight="1"/>
    <row r="586" s="292" customFormat="1" ht="15" customHeight="1"/>
    <row r="587" s="292" customFormat="1" ht="15" customHeight="1"/>
    <row r="588" s="292" customFormat="1" ht="15" customHeight="1"/>
    <row r="589" s="292" customFormat="1" ht="15" customHeight="1"/>
    <row r="590" s="292" customFormat="1" ht="15" customHeight="1"/>
    <row r="591" s="292" customFormat="1" ht="15" customHeight="1"/>
    <row r="592" s="292" customFormat="1" ht="15" customHeight="1"/>
    <row r="593" s="292" customFormat="1" ht="15" customHeight="1"/>
    <row r="594" s="292" customFormat="1" ht="15" customHeight="1"/>
    <row r="595" s="292" customFormat="1" ht="15" customHeight="1"/>
    <row r="596" s="292" customFormat="1" ht="15" customHeight="1"/>
    <row r="597" s="292" customFormat="1" ht="15" customHeight="1"/>
    <row r="598" s="292" customFormat="1" ht="15" customHeight="1"/>
    <row r="599" s="292" customFormat="1" ht="15" customHeight="1"/>
    <row r="600" s="292" customFormat="1" ht="15" customHeight="1"/>
    <row r="601" s="292" customFormat="1" ht="15" customHeight="1"/>
    <row r="602" s="292" customFormat="1" ht="15" customHeight="1"/>
    <row r="603" s="292" customFormat="1" ht="15" customHeight="1"/>
    <row r="604" s="292" customFormat="1" ht="15" customHeight="1"/>
    <row r="605" s="292" customFormat="1" ht="15" customHeight="1"/>
    <row r="606" s="292" customFormat="1" ht="15" customHeight="1"/>
    <row r="607" s="292" customFormat="1" ht="15" customHeight="1"/>
    <row r="608" s="292" customFormat="1" ht="15" customHeight="1"/>
    <row r="609" s="292" customFormat="1" ht="15" customHeight="1"/>
    <row r="610" s="292" customFormat="1" ht="15" customHeight="1"/>
    <row r="611" s="292" customFormat="1" ht="15" customHeight="1"/>
    <row r="612" s="292" customFormat="1" ht="15" customHeight="1"/>
    <row r="613" s="292" customFormat="1" ht="15" customHeight="1"/>
    <row r="614" s="292" customFormat="1" ht="15" customHeight="1"/>
    <row r="615" s="292" customFormat="1" ht="15" customHeight="1"/>
    <row r="616" s="292" customFormat="1" ht="15" customHeight="1"/>
    <row r="617" s="292" customFormat="1" ht="15" customHeight="1"/>
    <row r="618" s="292" customFormat="1" ht="15" customHeight="1"/>
    <row r="619" s="292" customFormat="1" ht="15" customHeight="1"/>
    <row r="620" s="292" customFormat="1" ht="15" customHeight="1"/>
    <row r="621" s="292" customFormat="1" ht="15" customHeight="1"/>
    <row r="622" s="292" customFormat="1" ht="15" customHeight="1"/>
    <row r="623" s="292" customFormat="1" ht="15" customHeight="1"/>
    <row r="624" s="292" customFormat="1" ht="15" customHeight="1"/>
    <row r="625" s="292" customFormat="1" ht="15" customHeight="1"/>
    <row r="626" s="292" customFormat="1" ht="15" customHeight="1"/>
    <row r="627" s="292" customFormat="1" ht="15" customHeight="1"/>
    <row r="628" s="292" customFormat="1" ht="15" customHeight="1"/>
    <row r="629" s="292" customFormat="1" ht="15" customHeight="1"/>
    <row r="630" s="292" customFormat="1" ht="15" customHeight="1"/>
    <row r="631" s="292" customFormat="1" ht="15" customHeight="1"/>
    <row r="632" s="292" customFormat="1" ht="15" customHeight="1"/>
    <row r="633" s="292" customFormat="1" ht="15" customHeight="1"/>
    <row r="634" s="292" customFormat="1" ht="15" customHeight="1"/>
    <row r="635" s="292" customFormat="1" ht="15" customHeight="1"/>
    <row r="636" s="292" customFormat="1" ht="15" customHeight="1"/>
    <row r="637" s="292" customFormat="1" ht="15" customHeight="1"/>
    <row r="638" s="292" customFormat="1" ht="15" customHeight="1"/>
    <row r="639" s="292" customFormat="1" ht="15" customHeight="1"/>
    <row r="640" s="292" customFormat="1" ht="15" customHeight="1"/>
    <row r="641" s="292" customFormat="1" ht="15" customHeight="1"/>
    <row r="642" s="292" customFormat="1" ht="15" customHeight="1"/>
    <row r="643" s="292" customFormat="1" ht="15" customHeight="1"/>
    <row r="644" s="292" customFormat="1" ht="15" customHeight="1"/>
    <row r="645" s="292" customFormat="1" ht="15" customHeight="1"/>
    <row r="646" s="292" customFormat="1" ht="15" customHeight="1"/>
    <row r="647" s="292" customFormat="1" ht="15" customHeight="1"/>
    <row r="648" s="292" customFormat="1" ht="15" customHeight="1"/>
    <row r="649" s="292" customFormat="1" ht="15" customHeight="1"/>
    <row r="650" s="292" customFormat="1" ht="15" customHeight="1"/>
    <row r="651" s="292" customFormat="1" ht="15" customHeight="1"/>
    <row r="652" s="292" customFormat="1" ht="15" customHeight="1"/>
    <row r="653" s="292" customFormat="1" ht="15" customHeight="1"/>
    <row r="654" s="292" customFormat="1" ht="15" customHeight="1"/>
    <row r="655" s="292" customFormat="1" ht="15" customHeight="1"/>
    <row r="656" s="292" customFormat="1" ht="15" customHeight="1"/>
    <row r="657" s="292" customFormat="1" ht="15" customHeight="1"/>
    <row r="658" s="292" customFormat="1" ht="15" customHeight="1"/>
    <row r="659" s="292" customFormat="1" ht="15" customHeight="1"/>
    <row r="660" s="292" customFormat="1" ht="15" customHeight="1"/>
    <row r="661" s="292" customFormat="1" ht="15" customHeight="1"/>
    <row r="662" s="292" customFormat="1" ht="15" customHeight="1"/>
    <row r="663" s="292" customFormat="1" ht="15" customHeight="1"/>
    <row r="664" s="292" customFormat="1" ht="15" customHeight="1"/>
    <row r="665" s="292" customFormat="1" ht="15" customHeight="1"/>
    <row r="666" s="292" customFormat="1" ht="15" customHeight="1"/>
    <row r="667" s="292" customFormat="1" ht="15" customHeight="1"/>
    <row r="668" s="292" customFormat="1" ht="15" customHeight="1"/>
    <row r="669" s="292" customFormat="1" ht="15" customHeight="1"/>
    <row r="670" s="292" customFormat="1" ht="15" customHeight="1"/>
    <row r="671" s="292" customFormat="1" ht="15" customHeight="1"/>
    <row r="672" s="292" customFormat="1" ht="15" customHeight="1"/>
    <row r="673" s="292" customFormat="1" ht="15" customHeight="1"/>
    <row r="674" s="292" customFormat="1" ht="15" customHeight="1"/>
    <row r="675" s="292" customFormat="1" ht="15" customHeight="1"/>
    <row r="676" s="292" customFormat="1" ht="15" customHeight="1"/>
    <row r="677" s="292" customFormat="1" ht="15" customHeight="1"/>
    <row r="678" s="292" customFormat="1" ht="15" customHeight="1"/>
    <row r="679" s="292" customFormat="1" ht="15" customHeight="1"/>
    <row r="680" s="292" customFormat="1" ht="15" customHeight="1"/>
    <row r="681" s="292" customFormat="1" ht="15" customHeight="1"/>
    <row r="682" s="292" customFormat="1" ht="15" customHeight="1"/>
    <row r="683" s="292" customFormat="1" ht="15" customHeight="1"/>
    <row r="684" s="292" customFormat="1" ht="15" customHeight="1"/>
    <row r="685" s="292" customFormat="1" ht="15" customHeight="1"/>
    <row r="686" s="292" customFormat="1" ht="15" customHeight="1"/>
    <row r="687" s="292" customFormat="1" ht="15" customHeight="1"/>
    <row r="688" s="292" customFormat="1" ht="15" customHeight="1"/>
    <row r="689" s="292" customFormat="1" ht="15" customHeight="1"/>
    <row r="690" s="292" customFormat="1" ht="15" customHeight="1"/>
    <row r="691" s="292" customFormat="1" ht="15" customHeight="1"/>
    <row r="692" s="292" customFormat="1" ht="15" customHeight="1"/>
    <row r="693" s="292" customFormat="1" ht="15" customHeight="1"/>
    <row r="694" s="292" customFormat="1" ht="15" customHeight="1"/>
    <row r="695" s="292" customFormat="1" ht="15" customHeight="1"/>
    <row r="696" s="292" customFormat="1" ht="15" customHeight="1"/>
    <row r="697" s="292" customFormat="1" ht="15" customHeight="1"/>
    <row r="698" s="292" customFormat="1" ht="15" customHeight="1"/>
    <row r="699" s="292" customFormat="1" ht="15" customHeight="1"/>
    <row r="700" s="292" customFormat="1" ht="15" customHeight="1"/>
    <row r="701" s="292" customFormat="1" ht="15" customHeight="1"/>
    <row r="702" s="292" customFormat="1" ht="15" customHeight="1"/>
    <row r="703" s="292" customFormat="1" ht="15" customHeight="1"/>
    <row r="704" s="292" customFormat="1" ht="15" customHeight="1"/>
    <row r="705" s="292" customFormat="1" ht="15" customHeight="1"/>
    <row r="706" s="292" customFormat="1" ht="15" customHeight="1"/>
    <row r="707" s="292" customFormat="1" ht="15" customHeight="1"/>
    <row r="708" s="292" customFormat="1" ht="15" customHeight="1"/>
    <row r="709" s="292" customFormat="1" ht="15" customHeight="1"/>
    <row r="710" s="292" customFormat="1" ht="15" customHeight="1"/>
    <row r="711" s="292" customFormat="1" ht="15" customHeight="1"/>
    <row r="712" s="292" customFormat="1" ht="15" customHeight="1"/>
    <row r="713" s="292" customFormat="1" ht="15" customHeight="1"/>
    <row r="714" s="292" customFormat="1" ht="15" customHeight="1"/>
    <row r="715" s="292" customFormat="1" ht="15" customHeight="1"/>
    <row r="716" s="292" customFormat="1" ht="15" customHeight="1"/>
    <row r="717" s="292" customFormat="1" ht="15" customHeight="1"/>
    <row r="718" s="292" customFormat="1" ht="15" customHeight="1"/>
    <row r="719" s="292" customFormat="1" ht="15" customHeight="1"/>
    <row r="720" s="292" customFormat="1" ht="15" customHeight="1"/>
    <row r="721" s="292" customFormat="1" ht="15" customHeight="1"/>
    <row r="722" s="292" customFormat="1" ht="15" customHeight="1"/>
    <row r="723" s="292" customFormat="1" ht="15" customHeight="1"/>
    <row r="724" s="292" customFormat="1" ht="15" customHeight="1"/>
    <row r="725" s="292" customFormat="1" ht="15" customHeight="1"/>
    <row r="726" s="292" customFormat="1" ht="15" customHeight="1"/>
    <row r="727" s="292" customFormat="1" ht="15" customHeight="1"/>
    <row r="728" s="292" customFormat="1" ht="15" customHeight="1"/>
    <row r="729" s="292" customFormat="1" ht="15" customHeight="1"/>
    <row r="730" s="292" customFormat="1" ht="15" customHeight="1"/>
    <row r="731" s="292" customFormat="1" ht="15" customHeight="1"/>
    <row r="732" s="292" customFormat="1" ht="15" customHeight="1"/>
    <row r="733" s="292" customFormat="1" ht="15" customHeight="1"/>
    <row r="734" s="292" customFormat="1" ht="15" customHeight="1"/>
    <row r="735" s="292" customFormat="1" ht="15" customHeight="1"/>
    <row r="736" s="292" customFormat="1" ht="15" customHeight="1"/>
    <row r="737" s="292" customFormat="1" ht="15" customHeight="1"/>
    <row r="738" s="292" customFormat="1" ht="15" customHeight="1"/>
    <row r="739" s="292" customFormat="1" ht="15" customHeight="1"/>
    <row r="740" s="292" customFormat="1" ht="15" customHeight="1"/>
    <row r="741" s="292" customFormat="1" ht="15" customHeight="1"/>
    <row r="742" s="292" customFormat="1" ht="15" customHeight="1"/>
    <row r="743" s="292" customFormat="1" ht="15" customHeight="1"/>
    <row r="744" s="292" customFormat="1" ht="15" customHeight="1"/>
    <row r="745" s="292" customFormat="1" ht="15" customHeight="1"/>
    <row r="746" s="292" customFormat="1" ht="15" customHeight="1"/>
    <row r="747" s="292" customFormat="1" ht="15" customHeight="1"/>
    <row r="748" s="292" customFormat="1" ht="15" customHeight="1"/>
    <row r="749" s="292" customFormat="1" ht="15" customHeight="1"/>
    <row r="750" s="292" customFormat="1" ht="15" customHeight="1"/>
    <row r="751" s="292" customFormat="1" ht="15" customHeight="1"/>
    <row r="752" s="292" customFormat="1" ht="15" customHeight="1"/>
    <row r="753" s="292" customFormat="1" ht="15" customHeight="1"/>
    <row r="754" s="292" customFormat="1" ht="15" customHeight="1"/>
    <row r="755" s="292" customFormat="1" ht="15" customHeight="1"/>
    <row r="756" s="292" customFormat="1" ht="15" customHeight="1"/>
    <row r="757" s="292" customFormat="1" ht="15" customHeight="1"/>
    <row r="758" s="292" customFormat="1" ht="15" customHeight="1"/>
    <row r="759" s="292" customFormat="1" ht="15" customHeight="1"/>
    <row r="760" s="292" customFormat="1" ht="15" customHeight="1"/>
    <row r="761" s="292" customFormat="1" ht="15" customHeight="1"/>
    <row r="762" s="292" customFormat="1" ht="15" customHeight="1"/>
    <row r="763" s="292" customFormat="1" ht="15" customHeight="1"/>
    <row r="764" s="292" customFormat="1" ht="15" customHeight="1"/>
    <row r="765" s="292" customFormat="1" ht="15" customHeight="1"/>
    <row r="766" s="292" customFormat="1" ht="15" customHeight="1"/>
    <row r="767" s="292" customFormat="1" ht="15" customHeight="1"/>
    <row r="768" s="292" customFormat="1" ht="15" customHeight="1"/>
    <row r="769" s="292" customFormat="1"/>
    <row r="770" s="292" customFormat="1"/>
    <row r="771" s="292" customFormat="1"/>
    <row r="772" s="292" customFormat="1"/>
    <row r="773" s="292" customFormat="1"/>
    <row r="774" s="292" customFormat="1"/>
    <row r="775" s="292" customFormat="1"/>
    <row r="776" s="292" customFormat="1"/>
    <row r="777" s="292" customFormat="1"/>
    <row r="778" s="292" customFormat="1"/>
    <row r="779" s="292" customFormat="1"/>
    <row r="780" s="292" customFormat="1"/>
    <row r="781" s="292" customFormat="1"/>
    <row r="782" s="292" customFormat="1"/>
    <row r="783" s="292" customFormat="1"/>
    <row r="784" s="292" customFormat="1"/>
    <row r="785" s="292" customFormat="1"/>
    <row r="786" s="292" customFormat="1"/>
    <row r="787" s="292" customFormat="1"/>
    <row r="788" s="292" customFormat="1"/>
    <row r="789" s="292" customFormat="1"/>
    <row r="790" s="292" customFormat="1"/>
    <row r="791" s="292" customFormat="1"/>
    <row r="792" s="292" customFormat="1"/>
    <row r="793" s="292" customFormat="1"/>
    <row r="794" s="292" customFormat="1"/>
    <row r="795" s="292" customFormat="1"/>
    <row r="796" s="292" customFormat="1"/>
    <row r="797" s="292" customFormat="1"/>
    <row r="798" s="292" customFormat="1"/>
    <row r="799" s="292" customFormat="1"/>
    <row r="800" s="292" customFormat="1"/>
    <row r="801" s="292" customFormat="1"/>
    <row r="802" s="292" customFormat="1"/>
    <row r="803" s="292" customFormat="1"/>
    <row r="804" s="292" customFormat="1"/>
    <row r="805" s="292" customFormat="1"/>
    <row r="806" s="292" customFormat="1"/>
    <row r="807" s="292" customFormat="1"/>
    <row r="808" s="292" customFormat="1"/>
    <row r="809" s="292" customFormat="1"/>
    <row r="810" s="292" customFormat="1"/>
    <row r="811" s="292" customFormat="1"/>
    <row r="812" s="292" customFormat="1"/>
    <row r="813" s="292" customFormat="1"/>
    <row r="814" s="292" customFormat="1"/>
    <row r="815" s="292" customFormat="1"/>
    <row r="816" s="292" customFormat="1"/>
    <row r="817" s="292" customFormat="1"/>
    <row r="818" s="292" customFormat="1"/>
    <row r="819" s="292" customFormat="1"/>
    <row r="820" s="292" customFormat="1"/>
    <row r="821" s="292" customFormat="1"/>
    <row r="822" s="292" customFormat="1"/>
    <row r="823" s="292" customFormat="1"/>
    <row r="824" s="292" customFormat="1"/>
    <row r="825" s="292" customFormat="1"/>
    <row r="826" s="292" customFormat="1"/>
    <row r="827" s="292" customFormat="1"/>
    <row r="828" s="292" customFormat="1"/>
    <row r="829" s="292" customFormat="1"/>
    <row r="830" s="292" customFormat="1"/>
    <row r="831" s="292" customFormat="1"/>
    <row r="832" s="292" customFormat="1"/>
    <row r="833" s="292" customFormat="1"/>
    <row r="834" s="292" customFormat="1"/>
    <row r="835" s="292" customFormat="1"/>
    <row r="836" s="292" customFormat="1"/>
    <row r="837" s="292" customFormat="1"/>
    <row r="838" s="292" customFormat="1"/>
    <row r="839" s="292" customFormat="1"/>
    <row r="840" s="292" customFormat="1"/>
    <row r="841" s="292" customFormat="1"/>
    <row r="842" s="292" customFormat="1"/>
    <row r="843" s="292" customFormat="1"/>
    <row r="844" s="292" customFormat="1"/>
    <row r="845" s="292" customFormat="1"/>
    <row r="846" s="292" customFormat="1"/>
    <row r="847" s="292" customFormat="1"/>
    <row r="848" s="292" customFormat="1"/>
    <row r="849" s="292" customFormat="1"/>
    <row r="850" s="292" customFormat="1"/>
    <row r="851" s="292" customFormat="1"/>
    <row r="852" s="292" customFormat="1"/>
    <row r="853" s="292" customFormat="1"/>
    <row r="854" s="292" customFormat="1"/>
    <row r="855" s="292" customFormat="1"/>
    <row r="856" s="292" customFormat="1"/>
    <row r="857" s="292" customFormat="1"/>
    <row r="858" s="292" customFormat="1"/>
    <row r="859" s="292" customFormat="1"/>
    <row r="860" s="292" customFormat="1"/>
    <row r="861" s="292" customFormat="1"/>
    <row r="862" s="292" customFormat="1"/>
    <row r="863" s="292" customFormat="1"/>
    <row r="864" s="292" customFormat="1"/>
    <row r="865" s="292" customFormat="1"/>
    <row r="866" s="292" customFormat="1"/>
    <row r="867" s="292" customFormat="1"/>
    <row r="868" s="292" customFormat="1"/>
    <row r="869" s="292" customFormat="1"/>
    <row r="870" s="292" customFormat="1"/>
    <row r="871" s="292" customFormat="1"/>
    <row r="872" s="292" customFormat="1"/>
    <row r="873" s="292" customFormat="1"/>
    <row r="874" s="292" customFormat="1"/>
    <row r="875" s="292" customFormat="1"/>
    <row r="876" s="292" customFormat="1"/>
    <row r="877" s="292" customFormat="1"/>
    <row r="878" s="292" customFormat="1"/>
    <row r="879" s="292" customFormat="1"/>
    <row r="880" s="292" customFormat="1"/>
    <row r="881" s="292" customFormat="1"/>
    <row r="882" s="292" customFormat="1"/>
    <row r="883" s="292" customFormat="1"/>
    <row r="884" s="292" customFormat="1"/>
    <row r="885" s="292" customFormat="1"/>
    <row r="886" s="292" customFormat="1"/>
    <row r="887" s="292" customFormat="1"/>
    <row r="888" s="292" customFormat="1"/>
    <row r="889" s="292" customFormat="1"/>
    <row r="890" s="292" customFormat="1"/>
    <row r="891" s="292" customFormat="1"/>
    <row r="892" s="292" customFormat="1"/>
    <row r="893" s="292" customFormat="1"/>
    <row r="894" s="292" customFormat="1"/>
    <row r="895" s="292" customFormat="1"/>
    <row r="896" s="292" customFormat="1"/>
    <row r="897" s="292" customFormat="1"/>
    <row r="898" s="292" customFormat="1"/>
    <row r="899" s="292" customFormat="1"/>
    <row r="900" s="292" customFormat="1"/>
    <row r="901" s="292" customFormat="1"/>
    <row r="902" s="292" customFormat="1"/>
    <row r="903" s="292" customFormat="1"/>
    <row r="904" s="292" customFormat="1"/>
    <row r="905" s="292" customFormat="1"/>
    <row r="906" s="292" customFormat="1"/>
    <row r="907" s="292" customFormat="1"/>
    <row r="908" s="292" customFormat="1"/>
    <row r="909" s="292" customFormat="1"/>
    <row r="910" s="292" customFormat="1"/>
    <row r="911" s="292" customFormat="1"/>
    <row r="912" s="292" customFormat="1"/>
    <row r="913" s="292" customFormat="1"/>
    <row r="914" s="292" customFormat="1"/>
    <row r="915" s="292" customFormat="1"/>
    <row r="916" s="292" customFormat="1"/>
    <row r="917" s="292" customFormat="1"/>
    <row r="918" s="292" customFormat="1"/>
    <row r="919" s="292" customFormat="1"/>
    <row r="920" s="292" customFormat="1"/>
    <row r="921" s="292" customFormat="1"/>
    <row r="922" s="292" customFormat="1"/>
    <row r="923" s="292" customFormat="1"/>
    <row r="924" s="292" customFormat="1"/>
    <row r="925" s="292" customFormat="1"/>
    <row r="926" s="292" customFormat="1"/>
    <row r="927" s="292" customFormat="1"/>
    <row r="928" s="292" customFormat="1"/>
    <row r="929" s="292" customFormat="1"/>
    <row r="930" s="292" customFormat="1"/>
    <row r="931" s="292" customFormat="1"/>
    <row r="932" s="292" customFormat="1"/>
    <row r="933" s="292" customFormat="1"/>
    <row r="934" s="292" customFormat="1"/>
    <row r="935" s="292" customFormat="1"/>
    <row r="936" s="292" customFormat="1"/>
    <row r="937" s="292" customFormat="1"/>
    <row r="938" s="292" customFormat="1"/>
    <row r="939" s="292" customFormat="1"/>
    <row r="940" s="292" customFormat="1"/>
    <row r="941" s="292" customFormat="1"/>
    <row r="942" s="292" customFormat="1"/>
    <row r="943" s="292" customFormat="1"/>
    <row r="944" s="292" customFormat="1"/>
    <row r="945" s="292" customFormat="1"/>
    <row r="946" s="292" customFormat="1"/>
    <row r="947" s="292" customFormat="1"/>
    <row r="948" s="292" customFormat="1"/>
    <row r="949" s="292" customFormat="1"/>
    <row r="950" s="292" customFormat="1"/>
    <row r="951" s="292" customFormat="1"/>
    <row r="952" s="292" customFormat="1"/>
    <row r="953" s="292" customFormat="1"/>
    <row r="954" s="292" customFormat="1"/>
    <row r="955" s="292" customFormat="1"/>
    <row r="956" s="292" customFormat="1"/>
    <row r="957" s="292" customFormat="1"/>
    <row r="958" s="292" customFormat="1"/>
    <row r="959" s="292" customFormat="1"/>
    <row r="960" s="292" customFormat="1"/>
    <row r="961" s="292" customFormat="1"/>
    <row r="962" s="292" customFormat="1"/>
    <row r="963" s="292" customFormat="1"/>
    <row r="964" s="292" customFormat="1"/>
    <row r="965" s="292" customFormat="1"/>
    <row r="966" s="292" customFormat="1"/>
    <row r="967" s="292" customFormat="1"/>
    <row r="968" s="292" customFormat="1"/>
    <row r="969" s="292" customFormat="1"/>
    <row r="970" s="292" customFormat="1"/>
    <row r="971" s="292" customFormat="1"/>
    <row r="972" s="292" customFormat="1"/>
    <row r="973" s="292" customFormat="1"/>
  </sheetData>
  <mergeCells count="155">
    <mergeCell ref="C90:F90"/>
    <mergeCell ref="C80:I80"/>
    <mergeCell ref="J80:K80"/>
    <mergeCell ref="L80:M80"/>
    <mergeCell ref="C81:I81"/>
    <mergeCell ref="J81:K81"/>
    <mergeCell ref="L81:M81"/>
    <mergeCell ref="C82:H82"/>
    <mergeCell ref="C77:I77"/>
    <mergeCell ref="J77:K77"/>
    <mergeCell ref="L77:M77"/>
    <mergeCell ref="D85:H85"/>
    <mergeCell ref="I85:M85"/>
    <mergeCell ref="C78:I78"/>
    <mergeCell ref="J78:K78"/>
    <mergeCell ref="L78:M78"/>
    <mergeCell ref="C79:I79"/>
    <mergeCell ref="J79:K79"/>
    <mergeCell ref="C89:I89"/>
    <mergeCell ref="J89:K89"/>
    <mergeCell ref="L89:M89"/>
    <mergeCell ref="I86:M86"/>
    <mergeCell ref="C87:I87"/>
    <mergeCell ref="J87:K87"/>
    <mergeCell ref="I88:M88"/>
    <mergeCell ref="D72:I72"/>
    <mergeCell ref="J72:K72"/>
    <mergeCell ref="L72:M72"/>
    <mergeCell ref="D73:I73"/>
    <mergeCell ref="J73:K73"/>
    <mergeCell ref="L73:M73"/>
    <mergeCell ref="D74:I74"/>
    <mergeCell ref="J74:K74"/>
    <mergeCell ref="L74:M74"/>
    <mergeCell ref="L87:M87"/>
    <mergeCell ref="L79:M79"/>
    <mergeCell ref="C84:I84"/>
    <mergeCell ref="D75:I75"/>
    <mergeCell ref="J75:K75"/>
    <mergeCell ref="L75:M75"/>
    <mergeCell ref="C76:I76"/>
    <mergeCell ref="J76:K76"/>
    <mergeCell ref="L76:M76"/>
    <mergeCell ref="I82:M82"/>
    <mergeCell ref="C83:I83"/>
    <mergeCell ref="L68:M68"/>
    <mergeCell ref="C70:I70"/>
    <mergeCell ref="J70:K70"/>
    <mergeCell ref="L70:M70"/>
    <mergeCell ref="C68:E68"/>
    <mergeCell ref="F68:G68"/>
    <mergeCell ref="H68:I68"/>
    <mergeCell ref="J68:K68"/>
    <mergeCell ref="C71:I71"/>
    <mergeCell ref="J71:K71"/>
    <mergeCell ref="L71:M71"/>
    <mergeCell ref="L66:M66"/>
    <mergeCell ref="C67:E67"/>
    <mergeCell ref="F67:G67"/>
    <mergeCell ref="H67:I67"/>
    <mergeCell ref="J67:K67"/>
    <mergeCell ref="L67:M67"/>
    <mergeCell ref="C66:E66"/>
    <mergeCell ref="F66:G66"/>
    <mergeCell ref="H66:I66"/>
    <mergeCell ref="J66:K66"/>
    <mergeCell ref="D62:I62"/>
    <mergeCell ref="J62:M62"/>
    <mergeCell ref="C63:E63"/>
    <mergeCell ref="F63:G63"/>
    <mergeCell ref="H63:I63"/>
    <mergeCell ref="J63:K63"/>
    <mergeCell ref="L63:M63"/>
    <mergeCell ref="L64:M64"/>
    <mergeCell ref="C65:E65"/>
    <mergeCell ref="F65:G65"/>
    <mergeCell ref="H65:I65"/>
    <mergeCell ref="J65:K65"/>
    <mergeCell ref="L65:M65"/>
    <mergeCell ref="C64:E64"/>
    <mergeCell ref="F64:G64"/>
    <mergeCell ref="H64:I64"/>
    <mergeCell ref="J64:K64"/>
    <mergeCell ref="D51:I51"/>
    <mergeCell ref="D52:I52"/>
    <mergeCell ref="D53:I53"/>
    <mergeCell ref="C48:I48"/>
    <mergeCell ref="J48:K48"/>
    <mergeCell ref="C60:I60"/>
    <mergeCell ref="J60:K60"/>
    <mergeCell ref="L60:M60"/>
    <mergeCell ref="D61:I61"/>
    <mergeCell ref="J61:M61"/>
    <mergeCell ref="J53:K53"/>
    <mergeCell ref="L53:M53"/>
    <mergeCell ref="C59:I59"/>
    <mergeCell ref="J59:K59"/>
    <mergeCell ref="L59:M59"/>
    <mergeCell ref="L48:M48"/>
    <mergeCell ref="D49:I49"/>
    <mergeCell ref="D46:I46"/>
    <mergeCell ref="J46:K46"/>
    <mergeCell ref="L46:M46"/>
    <mergeCell ref="C47:I47"/>
    <mergeCell ref="J47:K47"/>
    <mergeCell ref="L47:M47"/>
    <mergeCell ref="D50:I50"/>
    <mergeCell ref="D45:I45"/>
    <mergeCell ref="J45:K45"/>
    <mergeCell ref="L45:M45"/>
    <mergeCell ref="C42:I42"/>
    <mergeCell ref="J42:K42"/>
    <mergeCell ref="L42:M42"/>
    <mergeCell ref="C43:I43"/>
    <mergeCell ref="J43:K43"/>
    <mergeCell ref="L43:M43"/>
    <mergeCell ref="D44:I44"/>
    <mergeCell ref="J44:K44"/>
    <mergeCell ref="L44:M44"/>
    <mergeCell ref="C31:I31"/>
    <mergeCell ref="J31:K31"/>
    <mergeCell ref="L31:M31"/>
    <mergeCell ref="D34:I34"/>
    <mergeCell ref="J34:M34"/>
    <mergeCell ref="C35:I35"/>
    <mergeCell ref="J35:K35"/>
    <mergeCell ref="L35:M35"/>
    <mergeCell ref="D36:I36"/>
    <mergeCell ref="J36:M36"/>
    <mergeCell ref="C41:I41"/>
    <mergeCell ref="J41:K41"/>
    <mergeCell ref="L41:M41"/>
    <mergeCell ref="I37:J37"/>
    <mergeCell ref="D32:I32"/>
    <mergeCell ref="J32:M32"/>
    <mergeCell ref="C33:I33"/>
    <mergeCell ref="J33:K33"/>
    <mergeCell ref="L33:M33"/>
    <mergeCell ref="J20:K20"/>
    <mergeCell ref="C28:I28"/>
    <mergeCell ref="J28:K28"/>
    <mergeCell ref="C30:I30"/>
    <mergeCell ref="J30:K30"/>
    <mergeCell ref="J18:K18"/>
    <mergeCell ref="L30:M30"/>
    <mergeCell ref="B4:E4"/>
    <mergeCell ref="F4:G4"/>
    <mergeCell ref="J12:K12"/>
    <mergeCell ref="J13:K13"/>
    <mergeCell ref="L28:M28"/>
    <mergeCell ref="C29:I29"/>
    <mergeCell ref="J29:K29"/>
    <mergeCell ref="L29:M29"/>
    <mergeCell ref="J15:K15"/>
    <mergeCell ref="J22:K22"/>
  </mergeCells>
  <phoneticPr fontId="0" type="noConversion"/>
  <pageMargins left="0.25" right="0.25" top="1" bottom="1" header="0.5" footer="0.5"/>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6"/>
  <sheetViews>
    <sheetView zoomScaleNormal="100" zoomScaleSheetLayoutView="100" workbookViewId="0">
      <selection activeCell="D7" sqref="D7"/>
    </sheetView>
  </sheetViews>
  <sheetFormatPr defaultRowHeight="15.75"/>
  <cols>
    <col min="1" max="1" width="1.5" customWidth="1"/>
    <col min="2" max="2" width="1.875" customWidth="1"/>
  </cols>
  <sheetData>
    <row r="1" spans="1:13">
      <c r="A1" s="10"/>
      <c r="C1" s="10"/>
      <c r="D1" s="18"/>
      <c r="E1" s="11"/>
      <c r="F1" s="11"/>
      <c r="G1" s="11"/>
      <c r="H1" s="11"/>
      <c r="I1" s="11"/>
      <c r="J1" s="11"/>
      <c r="K1" s="11"/>
      <c r="L1" s="11"/>
      <c r="M1" s="11"/>
    </row>
    <row r="2" spans="1:13" ht="20.25">
      <c r="A2" s="10"/>
      <c r="B2" s="68" t="s">
        <v>69</v>
      </c>
      <c r="C2" s="10"/>
      <c r="D2" s="18"/>
      <c r="E2" s="19"/>
      <c r="F2" s="11"/>
      <c r="G2" s="11"/>
      <c r="H2" s="11"/>
      <c r="I2" s="11"/>
      <c r="J2" s="11"/>
      <c r="K2" s="11"/>
      <c r="L2" s="11"/>
      <c r="M2" s="11"/>
    </row>
    <row r="3" spans="1:13" ht="18">
      <c r="A3" s="10"/>
      <c r="B3" s="2"/>
      <c r="C3" s="10" t="s">
        <v>506</v>
      </c>
      <c r="D3" s="18"/>
      <c r="E3" s="19"/>
      <c r="F3" s="11"/>
      <c r="G3" s="11"/>
      <c r="H3" s="11"/>
      <c r="I3" s="11"/>
      <c r="J3" s="11"/>
      <c r="K3" s="11"/>
      <c r="L3" s="11"/>
      <c r="M3" s="11"/>
    </row>
    <row r="4" spans="1:13">
      <c r="A4" s="10"/>
      <c r="B4" s="766" t="s">
        <v>24</v>
      </c>
      <c r="C4" s="766"/>
      <c r="D4" s="766"/>
      <c r="E4" s="766"/>
      <c r="F4" s="767" t="s">
        <v>375</v>
      </c>
      <c r="G4" s="767"/>
      <c r="H4" s="767"/>
      <c r="I4" s="11"/>
      <c r="J4" s="437" t="s">
        <v>543</v>
      </c>
      <c r="K4" s="11"/>
      <c r="L4" s="11"/>
      <c r="M4" s="11"/>
    </row>
    <row r="5" spans="1:13">
      <c r="A5" s="10"/>
      <c r="B5" s="3" t="s">
        <v>21</v>
      </c>
      <c r="C5" s="10"/>
      <c r="D5" s="10"/>
      <c r="E5" s="20"/>
      <c r="F5" s="21"/>
      <c r="G5" s="21"/>
      <c r="H5" s="21"/>
      <c r="I5" s="21"/>
      <c r="J5" s="11"/>
      <c r="K5" s="11"/>
      <c r="L5" s="11"/>
      <c r="M5" s="11"/>
    </row>
    <row r="6" spans="1:13" ht="16.5" thickBot="1">
      <c r="A6" s="10"/>
      <c r="B6" s="3"/>
      <c r="C6" s="389" t="s">
        <v>528</v>
      </c>
      <c r="D6" s="389"/>
      <c r="E6" s="390"/>
      <c r="F6" s="390"/>
      <c r="G6" s="390"/>
      <c r="H6" s="390"/>
      <c r="I6" s="391"/>
      <c r="J6" s="11"/>
      <c r="K6" s="11"/>
      <c r="L6" s="11"/>
      <c r="M6" s="11"/>
    </row>
    <row r="7" spans="1:13" ht="16.5" thickBot="1">
      <c r="A7" s="10"/>
      <c r="B7" s="3"/>
      <c r="C7" s="388" t="s">
        <v>529</v>
      </c>
      <c r="D7" s="547"/>
      <c r="E7" s="393" t="s">
        <v>530</v>
      </c>
      <c r="F7" s="392"/>
      <c r="G7" s="385"/>
      <c r="H7" s="385"/>
      <c r="I7" s="387"/>
      <c r="J7" s="11"/>
      <c r="K7" s="11"/>
      <c r="L7" s="11"/>
      <c r="M7" s="11"/>
    </row>
    <row r="8" spans="1:13" ht="16.5" thickBot="1">
      <c r="A8" s="22"/>
      <c r="B8" s="7" t="s">
        <v>22</v>
      </c>
      <c r="C8" s="23"/>
      <c r="D8" s="23"/>
      <c r="E8" s="24"/>
      <c r="F8" s="24"/>
      <c r="G8" s="24"/>
      <c r="H8" s="24"/>
      <c r="I8" s="24"/>
      <c r="J8" s="22"/>
      <c r="K8" s="22"/>
      <c r="L8" s="22"/>
      <c r="M8" s="22"/>
    </row>
    <row r="9" spans="1:13" ht="15" customHeight="1">
      <c r="A9" s="25"/>
      <c r="B9" s="25"/>
      <c r="C9" s="25"/>
      <c r="D9" s="25"/>
      <c r="E9" s="25"/>
      <c r="F9" s="25"/>
      <c r="G9" s="25"/>
      <c r="H9" s="25"/>
      <c r="I9" s="25"/>
      <c r="J9" s="25"/>
      <c r="K9" s="25"/>
      <c r="L9" s="25"/>
      <c r="M9" s="26"/>
    </row>
    <row r="10" spans="1:13" s="16" customFormat="1" ht="15" customHeight="1">
      <c r="B10" s="17" t="s">
        <v>60</v>
      </c>
      <c r="C10" s="17" t="s">
        <v>376</v>
      </c>
    </row>
    <row r="11" spans="1:13" s="16" customFormat="1" ht="15" customHeight="1">
      <c r="C11" s="16" t="s">
        <v>377</v>
      </c>
      <c r="J11" s="764" t="s">
        <v>378</v>
      </c>
      <c r="K11" s="768"/>
      <c r="L11" s="768"/>
      <c r="M11" s="765"/>
    </row>
    <row r="12" spans="1:13" s="16" customFormat="1" ht="15" customHeight="1">
      <c r="J12" s="39"/>
      <c r="K12" s="39"/>
      <c r="L12" s="39"/>
      <c r="M12" s="39"/>
    </row>
    <row r="13" spans="1:13" s="16" customFormat="1" ht="15" customHeight="1">
      <c r="C13" s="732"/>
      <c r="D13" s="732"/>
      <c r="E13" s="732"/>
      <c r="F13" s="732"/>
      <c r="G13" s="732"/>
      <c r="H13" s="732"/>
      <c r="I13" s="769"/>
      <c r="J13" s="770" t="s">
        <v>58</v>
      </c>
      <c r="K13" s="771"/>
      <c r="L13" s="770" t="s">
        <v>59</v>
      </c>
      <c r="M13" s="771"/>
    </row>
    <row r="14" spans="1:13" s="16" customFormat="1" ht="15" customHeight="1">
      <c r="C14" s="732" t="s">
        <v>379</v>
      </c>
      <c r="D14" s="732"/>
      <c r="E14" s="732"/>
      <c r="F14" s="732"/>
      <c r="G14" s="732"/>
      <c r="H14" s="732"/>
      <c r="I14" s="769"/>
      <c r="J14" s="764"/>
      <c r="K14" s="765"/>
      <c r="L14" s="764"/>
      <c r="M14" s="765"/>
    </row>
    <row r="15" spans="1:13" s="16" customFormat="1" ht="15" customHeight="1">
      <c r="C15" s="732" t="s">
        <v>380</v>
      </c>
      <c r="D15" s="732"/>
      <c r="E15" s="732"/>
      <c r="F15" s="732"/>
      <c r="G15" s="732"/>
      <c r="H15" s="732"/>
      <c r="I15" s="769"/>
      <c r="J15" s="764"/>
      <c r="K15" s="765"/>
      <c r="L15" s="764"/>
      <c r="M15" s="765"/>
    </row>
    <row r="16" spans="1:13" s="16" customFormat="1" ht="15" customHeight="1">
      <c r="C16" s="16" t="s">
        <v>381</v>
      </c>
      <c r="J16" s="764"/>
      <c r="K16" s="765"/>
      <c r="L16" s="764"/>
      <c r="M16" s="765"/>
    </row>
    <row r="17" spans="2:13" s="16" customFormat="1" ht="15" customHeight="1">
      <c r="C17" s="16" t="s">
        <v>382</v>
      </c>
      <c r="J17" s="764"/>
      <c r="K17" s="765"/>
      <c r="L17" s="764"/>
      <c r="M17" s="765"/>
    </row>
    <row r="18" spans="2:13" s="16" customFormat="1" ht="15" customHeight="1">
      <c r="C18" s="16" t="s">
        <v>383</v>
      </c>
      <c r="J18" s="764"/>
      <c r="K18" s="765"/>
      <c r="L18" s="764"/>
      <c r="M18" s="765"/>
    </row>
    <row r="19" spans="2:13" s="16" customFormat="1" ht="15" customHeight="1">
      <c r="J19" s="39"/>
      <c r="K19" s="39"/>
      <c r="L19" s="39"/>
      <c r="M19" s="39"/>
    </row>
    <row r="20" spans="2:13" s="16" customFormat="1" ht="15" customHeight="1">
      <c r="B20" s="17" t="s">
        <v>181</v>
      </c>
      <c r="C20" s="17" t="s">
        <v>384</v>
      </c>
    </row>
    <row r="21" spans="2:13" s="16" customFormat="1" ht="15" customHeight="1"/>
    <row r="22" spans="2:13" s="16" customFormat="1" ht="15" customHeight="1">
      <c r="C22" s="16" t="s">
        <v>385</v>
      </c>
      <c r="J22" s="772" t="s">
        <v>386</v>
      </c>
      <c r="K22" s="773"/>
      <c r="L22" s="773"/>
      <c r="M22" s="774"/>
    </row>
    <row r="23" spans="2:13" s="16" customFormat="1" ht="15" customHeight="1">
      <c r="J23" s="312"/>
      <c r="K23" s="312"/>
      <c r="L23" s="312"/>
      <c r="M23" s="312"/>
    </row>
    <row r="24" spans="2:13" s="16" customFormat="1" ht="15" customHeight="1">
      <c r="J24" s="770" t="s">
        <v>58</v>
      </c>
      <c r="K24" s="771"/>
      <c r="L24" s="770" t="s">
        <v>59</v>
      </c>
      <c r="M24" s="771"/>
    </row>
    <row r="25" spans="2:13" s="16" customFormat="1" ht="15" customHeight="1">
      <c r="C25" s="16" t="s">
        <v>387</v>
      </c>
      <c r="J25" s="764"/>
      <c r="K25" s="765"/>
      <c r="L25" s="764"/>
      <c r="M25" s="765"/>
    </row>
    <row r="26" spans="2:13" s="16" customFormat="1" ht="15" customHeight="1">
      <c r="C26" s="16" t="s">
        <v>388</v>
      </c>
      <c r="J26" s="764"/>
      <c r="K26" s="765"/>
      <c r="L26" s="764"/>
      <c r="M26" s="765"/>
    </row>
    <row r="27" spans="2:13" s="16" customFormat="1" ht="15" customHeight="1">
      <c r="D27" s="16" t="s">
        <v>372</v>
      </c>
      <c r="I27" s="734"/>
      <c r="J27" s="734"/>
      <c r="K27" s="734"/>
      <c r="L27" s="734"/>
      <c r="M27" s="734"/>
    </row>
    <row r="28" spans="2:13" s="16" customFormat="1" ht="26.45" customHeight="1">
      <c r="D28" s="775" t="s">
        <v>406</v>
      </c>
      <c r="E28" s="776"/>
      <c r="J28" s="333"/>
    </row>
    <row r="29" spans="2:13" s="16" customFormat="1" ht="15" customHeight="1">
      <c r="C29" s="16" t="s">
        <v>389</v>
      </c>
    </row>
    <row r="30" spans="2:13" s="16" customFormat="1" ht="15" customHeight="1">
      <c r="C30" s="16" t="s">
        <v>390</v>
      </c>
    </row>
    <row r="31" spans="2:13" s="16" customFormat="1" ht="15" customHeight="1">
      <c r="C31" s="16" t="s">
        <v>407</v>
      </c>
      <c r="J31" s="311"/>
    </row>
    <row r="32" spans="2:13" s="16" customFormat="1" ht="15" customHeight="1">
      <c r="C32" s="16" t="s">
        <v>408</v>
      </c>
      <c r="H32" s="313" t="s">
        <v>391</v>
      </c>
      <c r="I32" s="314"/>
      <c r="J32" s="313" t="s">
        <v>392</v>
      </c>
      <c r="K32" s="314"/>
      <c r="L32" s="313" t="s">
        <v>393</v>
      </c>
      <c r="M32" s="314"/>
    </row>
    <row r="33" spans="3:13" s="16" customFormat="1" ht="15" customHeight="1">
      <c r="C33" s="16" t="s">
        <v>409</v>
      </c>
      <c r="H33" s="313" t="s">
        <v>391</v>
      </c>
      <c r="I33" s="314"/>
      <c r="J33" s="313" t="s">
        <v>392</v>
      </c>
      <c r="K33" s="314"/>
      <c r="L33" s="313" t="s">
        <v>393</v>
      </c>
      <c r="M33" s="314"/>
    </row>
    <row r="34" spans="3:13" s="16" customFormat="1" ht="15" customHeight="1"/>
    <row r="35" spans="3:13" s="16" customFormat="1" ht="15" customHeight="1">
      <c r="C35" s="16" t="s">
        <v>410</v>
      </c>
      <c r="J35" s="764"/>
      <c r="K35" s="768"/>
      <c r="L35" s="768"/>
      <c r="M35" s="765"/>
    </row>
    <row r="36" spans="3:13" s="16" customFormat="1" ht="15" customHeight="1">
      <c r="J36" s="39"/>
      <c r="K36" s="39"/>
      <c r="L36" s="39"/>
      <c r="M36" s="39"/>
    </row>
    <row r="37" spans="3:13" s="16" customFormat="1" ht="15" customHeight="1">
      <c r="J37" s="770" t="s">
        <v>58</v>
      </c>
      <c r="K37" s="771"/>
      <c r="L37" s="770" t="s">
        <v>59</v>
      </c>
      <c r="M37" s="771"/>
    </row>
    <row r="38" spans="3:13" s="16" customFormat="1" ht="15" customHeight="1">
      <c r="C38" s="16" t="s">
        <v>411</v>
      </c>
      <c r="J38" s="764"/>
      <c r="K38" s="765"/>
      <c r="L38" s="764"/>
      <c r="M38" s="765"/>
    </row>
    <row r="39" spans="3:13" s="16" customFormat="1" ht="15" customHeight="1">
      <c r="C39" s="16" t="s">
        <v>412</v>
      </c>
      <c r="J39" s="764"/>
      <c r="K39" s="765"/>
      <c r="L39" s="764"/>
      <c r="M39" s="765"/>
    </row>
    <row r="40" spans="3:13" s="16" customFormat="1" ht="15" customHeight="1">
      <c r="C40" s="16" t="s">
        <v>413</v>
      </c>
      <c r="J40" s="764"/>
      <c r="K40" s="765"/>
      <c r="L40" s="764"/>
      <c r="M40" s="765"/>
    </row>
    <row r="41" spans="3:13" s="16" customFormat="1" ht="15" customHeight="1">
      <c r="C41" s="16" t="s">
        <v>414</v>
      </c>
      <c r="J41" s="764"/>
      <c r="K41" s="765"/>
      <c r="L41" s="764"/>
      <c r="M41" s="765"/>
    </row>
    <row r="42" spans="3:13" s="16" customFormat="1" ht="15" customHeight="1">
      <c r="C42" s="16" t="s">
        <v>415</v>
      </c>
      <c r="J42" s="764"/>
      <c r="K42" s="765"/>
      <c r="L42" s="764"/>
      <c r="M42" s="765"/>
    </row>
    <row r="43" spans="3:13" s="16" customFormat="1" ht="15" customHeight="1">
      <c r="C43" s="16" t="s">
        <v>416</v>
      </c>
      <c r="J43" s="764"/>
      <c r="K43" s="765"/>
      <c r="L43" s="764"/>
      <c r="M43" s="765"/>
    </row>
    <row r="44" spans="3:13" s="16" customFormat="1" ht="15" customHeight="1">
      <c r="D44" s="16" t="s">
        <v>394</v>
      </c>
      <c r="J44" s="764"/>
      <c r="K44" s="765"/>
      <c r="L44" s="764"/>
      <c r="M44" s="765"/>
    </row>
    <row r="45" spans="3:13" s="16" customFormat="1" ht="15" customHeight="1">
      <c r="C45" s="16" t="s">
        <v>417</v>
      </c>
      <c r="J45" s="764"/>
      <c r="K45" s="765"/>
      <c r="L45" s="764"/>
      <c r="M45" s="765"/>
    </row>
    <row r="46" spans="3:13" s="16" customFormat="1" ht="15" customHeight="1">
      <c r="D46" s="16" t="s">
        <v>395</v>
      </c>
      <c r="J46" s="332"/>
      <c r="K46" s="332"/>
      <c r="L46" s="332"/>
      <c r="M46" s="332"/>
    </row>
    <row r="47" spans="3:13" s="16" customFormat="1" ht="15" customHeight="1">
      <c r="C47" s="16" t="s">
        <v>418</v>
      </c>
      <c r="I47" s="734"/>
      <c r="J47" s="734"/>
      <c r="K47" s="734"/>
      <c r="L47" s="734"/>
      <c r="M47" s="734"/>
    </row>
    <row r="48" spans="3:13" s="16" customFormat="1" ht="15" customHeight="1"/>
    <row r="49" s="16" customFormat="1" ht="15" customHeight="1"/>
    <row r="50" s="16" customFormat="1" ht="15" customHeight="1"/>
    <row r="51" s="16" customFormat="1" ht="15" customHeight="1"/>
    <row r="52" s="16" customFormat="1" ht="15" customHeight="1"/>
    <row r="53" s="16" customFormat="1" ht="15" customHeight="1"/>
    <row r="54" s="16" customFormat="1" ht="15" customHeight="1"/>
    <row r="55" s="16" customFormat="1" ht="15" customHeight="1"/>
    <row r="56" s="16" customFormat="1" ht="15" customHeight="1"/>
    <row r="57" s="16" customFormat="1" ht="15" customHeight="1"/>
    <row r="58" s="16" customFormat="1" ht="15" customHeight="1"/>
    <row r="59" s="16" customFormat="1" ht="15" customHeight="1"/>
    <row r="60" s="16" customFormat="1" ht="15" customHeight="1"/>
    <row r="61" s="16" customFormat="1" ht="15" customHeight="1"/>
    <row r="62" s="16" customFormat="1" ht="15" customHeight="1"/>
    <row r="63" s="16" customFormat="1" ht="15" customHeight="1"/>
    <row r="64" s="16" customFormat="1" ht="15" customHeight="1"/>
    <row r="65" s="16" customFormat="1" ht="15" customHeight="1"/>
    <row r="66" s="16" customFormat="1" ht="15" customHeight="1"/>
    <row r="67" s="16" customFormat="1" ht="15" customHeight="1"/>
    <row r="68" s="16" customFormat="1" ht="15" customHeight="1"/>
    <row r="69" s="16" customFormat="1" ht="15" customHeight="1"/>
    <row r="70" s="16" customFormat="1" ht="15" customHeight="1"/>
    <row r="71" s="16" customFormat="1" ht="15" customHeight="1"/>
    <row r="72" s="16" customFormat="1" ht="15" customHeight="1"/>
    <row r="73" s="16" customFormat="1" ht="15" customHeight="1"/>
    <row r="74" s="16" customFormat="1" ht="15" customHeight="1"/>
    <row r="75" s="16" customFormat="1" ht="15" customHeight="1"/>
    <row r="76" s="16" customFormat="1" ht="15" customHeight="1"/>
    <row r="77" s="16" customFormat="1" ht="15" customHeight="1"/>
    <row r="78" s="16" customFormat="1" ht="15" customHeight="1"/>
    <row r="79" s="16" customFormat="1" ht="15" customHeight="1"/>
    <row r="80" s="16" customFormat="1" ht="15" customHeight="1"/>
    <row r="81" s="16" customFormat="1" ht="15" customHeight="1"/>
    <row r="82" s="16" customFormat="1" ht="15" customHeight="1"/>
    <row r="83" s="16" customFormat="1" ht="15" customHeight="1"/>
    <row r="84" s="16" customFormat="1" ht="15" customHeight="1"/>
    <row r="85" s="16" customFormat="1" ht="15" customHeight="1"/>
    <row r="86" s="16" customFormat="1" ht="15" customHeight="1"/>
    <row r="87" s="16" customFormat="1" ht="15" customHeight="1"/>
    <row r="88" s="16" customFormat="1" ht="15" customHeight="1"/>
    <row r="89" s="16" customFormat="1" ht="15" customHeight="1"/>
    <row r="90" s="16" customFormat="1" ht="15" customHeight="1"/>
    <row r="91" s="16" customFormat="1" ht="15" customHeight="1"/>
    <row r="92" s="16" customFormat="1" ht="15" customHeight="1"/>
    <row r="93" s="16" customFormat="1" ht="15" customHeight="1"/>
    <row r="94" s="16" customFormat="1" ht="15" customHeight="1"/>
    <row r="95" s="16" customFormat="1" ht="15" customHeight="1"/>
    <row r="96" s="16" customFormat="1" ht="15" customHeight="1"/>
    <row r="97" s="16" customFormat="1" ht="15" customHeight="1"/>
    <row r="98" s="16" customFormat="1" ht="15" customHeight="1"/>
    <row r="99" s="16" customFormat="1" ht="15" customHeight="1"/>
    <row r="100" s="16" customFormat="1" ht="15" customHeight="1"/>
    <row r="101" s="16" customFormat="1" ht="15" customHeight="1"/>
    <row r="102" s="16" customFormat="1" ht="15" customHeight="1"/>
    <row r="103" s="16" customFormat="1" ht="15" customHeight="1"/>
    <row r="104" s="16" customFormat="1" ht="15" customHeight="1"/>
    <row r="105" s="16" customFormat="1" ht="15" customHeight="1"/>
    <row r="106" s="16" customFormat="1" ht="15" customHeight="1"/>
    <row r="107" s="16" customFormat="1" ht="15" customHeight="1"/>
    <row r="108" s="16" customFormat="1" ht="15" customHeight="1"/>
    <row r="109" s="16" customFormat="1" ht="15" customHeight="1"/>
    <row r="110" s="16" customFormat="1" ht="15" customHeight="1"/>
    <row r="111" s="16" customFormat="1" ht="15" customHeight="1"/>
    <row r="112" s="16" customFormat="1" ht="15" customHeight="1"/>
    <row r="113" s="16" customFormat="1" ht="15" customHeight="1"/>
    <row r="114" s="16" customFormat="1" ht="15" customHeight="1"/>
    <row r="115" s="16" customFormat="1" ht="15" customHeight="1"/>
    <row r="116" s="16" customFormat="1" ht="15" customHeight="1"/>
    <row r="117" s="16" customFormat="1" ht="15" customHeight="1"/>
    <row r="118" s="16" customFormat="1" ht="15" customHeight="1"/>
    <row r="119" s="16" customFormat="1" ht="15" customHeight="1"/>
    <row r="120" s="16" customFormat="1" ht="15" customHeight="1"/>
    <row r="121" s="16" customFormat="1" ht="15" customHeight="1"/>
    <row r="122" s="16" customFormat="1" ht="15" customHeight="1"/>
    <row r="123" s="16" customFormat="1" ht="15" customHeight="1"/>
    <row r="124" s="16" customFormat="1" ht="15" customHeight="1"/>
    <row r="125" s="16" customFormat="1" ht="15" customHeight="1"/>
    <row r="126" s="16" customFormat="1" ht="15" customHeight="1"/>
    <row r="127" s="16" customFormat="1" ht="15" customHeight="1"/>
    <row r="128" s="16" customFormat="1" ht="15" customHeight="1"/>
    <row r="129" s="16" customFormat="1" ht="15" customHeight="1"/>
    <row r="130" s="16" customFormat="1" ht="15" customHeight="1"/>
    <row r="131" s="16" customFormat="1" ht="15" customHeight="1"/>
    <row r="132" s="16" customFormat="1" ht="15" customHeight="1"/>
    <row r="133" s="16" customFormat="1" ht="15" customHeight="1"/>
    <row r="134" s="16" customFormat="1" ht="15" customHeight="1"/>
    <row r="135" s="16" customFormat="1" ht="15" customHeight="1"/>
    <row r="136" s="16" customFormat="1" ht="15" customHeight="1"/>
    <row r="137" s="16" customFormat="1" ht="15" customHeight="1"/>
    <row r="138" s="16" customFormat="1" ht="15" customHeight="1"/>
    <row r="139" s="16" customFormat="1" ht="15" customHeight="1"/>
    <row r="140" s="16" customFormat="1" ht="15" customHeight="1"/>
    <row r="141" s="16" customFormat="1" ht="15" customHeight="1"/>
    <row r="142" s="16" customFormat="1" ht="15" customHeight="1"/>
    <row r="143" s="16" customFormat="1" ht="15" customHeight="1"/>
    <row r="144" s="16" customFormat="1" ht="15" customHeight="1"/>
    <row r="145" s="16" customFormat="1" ht="15" customHeight="1"/>
    <row r="146" s="16" customFormat="1" ht="15" customHeight="1"/>
    <row r="147" s="16" customFormat="1" ht="15" customHeight="1"/>
    <row r="148" s="16" customFormat="1" ht="15" customHeight="1"/>
    <row r="149" s="16" customFormat="1" ht="15" customHeight="1"/>
    <row r="150" s="16" customFormat="1" ht="15" customHeight="1"/>
    <row r="151" s="16" customFormat="1" ht="15" customHeight="1"/>
    <row r="152" s="16" customFormat="1" ht="15" customHeight="1"/>
    <row r="153" s="16" customFormat="1" ht="15" customHeight="1"/>
    <row r="154" s="16" customFormat="1" ht="15" customHeight="1"/>
    <row r="155" s="16" customFormat="1" ht="15" customHeight="1"/>
    <row r="156" s="16" customFormat="1" ht="15" customHeight="1"/>
    <row r="157" s="16" customFormat="1" ht="15" customHeight="1"/>
    <row r="158" s="16" customFormat="1" ht="15" customHeight="1"/>
    <row r="159" s="16" customFormat="1" ht="15" customHeight="1"/>
    <row r="160" s="16" customFormat="1" ht="15" customHeight="1"/>
    <row r="161" s="16" customFormat="1" ht="15" customHeight="1"/>
    <row r="162" s="16" customFormat="1" ht="15" customHeight="1"/>
    <row r="163" s="16" customFormat="1" ht="15" customHeight="1"/>
    <row r="164" s="16" customFormat="1" ht="15" customHeight="1"/>
    <row r="165" s="16" customFormat="1" ht="15" customHeight="1"/>
    <row r="166" s="16" customFormat="1" ht="15" customHeight="1"/>
    <row r="167" s="16" customFormat="1" ht="15" customHeight="1"/>
    <row r="168" s="16" customFormat="1" ht="15" customHeight="1"/>
    <row r="169" s="16" customFormat="1" ht="15" customHeight="1"/>
    <row r="170" s="16" customFormat="1" ht="15" customHeight="1"/>
    <row r="171" s="16" customFormat="1" ht="15" customHeight="1"/>
    <row r="172" s="16" customFormat="1" ht="15" customHeight="1"/>
    <row r="173" s="16" customFormat="1" ht="15" customHeight="1"/>
    <row r="174" s="16" customFormat="1" ht="15" customHeight="1"/>
    <row r="175" s="16" customFormat="1" ht="15" customHeight="1"/>
    <row r="176" s="16" customFormat="1" ht="15" customHeight="1"/>
    <row r="177" s="16" customFormat="1" ht="15" customHeight="1"/>
    <row r="178" s="16" customFormat="1" ht="15" customHeight="1"/>
    <row r="179" s="16" customFormat="1" ht="15" customHeight="1"/>
    <row r="180" s="16" customFormat="1" ht="15" customHeight="1"/>
    <row r="181" s="16" customFormat="1" ht="15" customHeight="1"/>
    <row r="182" s="16" customFormat="1" ht="15" customHeight="1"/>
    <row r="183" s="16" customFormat="1" ht="15" customHeight="1"/>
    <row r="184" s="16" customFormat="1" ht="15" customHeight="1"/>
    <row r="185" s="16" customFormat="1" ht="15" customHeight="1"/>
    <row r="186" s="16" customFormat="1" ht="15" customHeight="1"/>
    <row r="187" s="16" customFormat="1" ht="15" customHeight="1"/>
    <row r="188" s="16" customFormat="1" ht="15" customHeight="1"/>
    <row r="189" s="16" customFormat="1" ht="15" customHeight="1"/>
    <row r="190" s="16" customFormat="1" ht="15" customHeight="1"/>
    <row r="191" s="16" customFormat="1" ht="15" customHeight="1"/>
    <row r="192" s="16" customFormat="1" ht="15" customHeight="1"/>
    <row r="193" s="16" customFormat="1" ht="15" customHeight="1"/>
    <row r="194" s="16" customFormat="1" ht="15" customHeight="1"/>
    <row r="195" s="16" customFormat="1" ht="15" customHeight="1"/>
    <row r="196" s="16" customFormat="1" ht="15" customHeight="1"/>
    <row r="197" s="16" customFormat="1" ht="15" customHeight="1"/>
    <row r="198" s="16" customFormat="1" ht="15" customHeight="1"/>
    <row r="199" s="16" customFormat="1" ht="15" customHeight="1"/>
    <row r="200" s="16" customFormat="1" ht="15" customHeight="1"/>
    <row r="201" s="16" customFormat="1" ht="15" customHeight="1"/>
    <row r="202" s="16" customFormat="1" ht="15" customHeight="1"/>
    <row r="203" s="16" customFormat="1" ht="15" customHeight="1"/>
    <row r="204" s="16" customFormat="1" ht="15" customHeight="1"/>
    <row r="205" s="16" customFormat="1" ht="15" customHeight="1"/>
    <row r="206" s="16" customFormat="1" ht="15" customHeight="1"/>
    <row r="207" s="16" customFormat="1" ht="15" customHeight="1"/>
    <row r="208" s="16" customFormat="1" ht="15" customHeight="1"/>
    <row r="209" s="16" customFormat="1" ht="15" customHeight="1"/>
    <row r="210" s="16" customFormat="1" ht="15" customHeight="1"/>
    <row r="211" s="16" customFormat="1" ht="15" customHeight="1"/>
    <row r="212" s="16" customFormat="1" ht="15" customHeight="1"/>
    <row r="213" s="16" customFormat="1" ht="15" customHeight="1"/>
    <row r="214" s="16" customFormat="1" ht="15" customHeight="1"/>
    <row r="215" s="16" customFormat="1" ht="15" customHeight="1"/>
    <row r="216" s="16" customFormat="1" ht="15" customHeight="1"/>
    <row r="217" s="16" customFormat="1" ht="15" customHeight="1"/>
    <row r="218" s="16" customFormat="1" ht="15" customHeight="1"/>
    <row r="219" s="16" customFormat="1" ht="15" customHeight="1"/>
    <row r="220" s="16" customFormat="1" ht="15" customHeight="1"/>
    <row r="221" s="16" customFormat="1" ht="15" customHeight="1"/>
    <row r="222" s="16" customFormat="1" ht="15" customHeight="1"/>
    <row r="223" s="16" customFormat="1" ht="15" customHeight="1"/>
    <row r="224" s="16" customFormat="1" ht="15" customHeight="1"/>
    <row r="225" s="16" customFormat="1" ht="15" customHeight="1"/>
    <row r="226" s="16" customFormat="1" ht="15" customHeight="1"/>
    <row r="227" s="16" customFormat="1" ht="15" customHeight="1"/>
    <row r="228" s="16" customFormat="1" ht="15" customHeight="1"/>
    <row r="229" s="16" customFormat="1" ht="15" customHeight="1"/>
    <row r="230" s="16" customFormat="1" ht="15" customHeight="1"/>
    <row r="231" s="16" customFormat="1" ht="15" customHeight="1"/>
    <row r="232" s="16" customFormat="1" ht="15" customHeight="1"/>
    <row r="233" s="16" customFormat="1" ht="15" customHeight="1"/>
    <row r="234" s="16" customFormat="1" ht="15" customHeight="1"/>
    <row r="235" s="16" customFormat="1" ht="15" customHeight="1"/>
    <row r="236" s="16" customFormat="1" ht="15" customHeight="1"/>
    <row r="237" s="16" customFormat="1" ht="15" customHeight="1"/>
    <row r="238" s="16" customFormat="1" ht="15" customHeight="1"/>
    <row r="239" s="16" customFormat="1" ht="15" customHeight="1"/>
    <row r="240" s="16" customFormat="1" ht="15" customHeight="1"/>
    <row r="241" s="16" customFormat="1" ht="15" customHeight="1"/>
    <row r="242" s="16" customFormat="1" ht="15" customHeight="1"/>
    <row r="243" s="16" customFormat="1" ht="15" customHeight="1"/>
    <row r="244" s="16" customFormat="1" ht="15" customHeight="1"/>
    <row r="245" s="16" customFormat="1" ht="15" customHeight="1"/>
    <row r="246" s="16" customFormat="1" ht="15" customHeight="1"/>
    <row r="247" s="16" customFormat="1" ht="15" customHeight="1"/>
    <row r="248" s="16" customFormat="1" ht="15" customHeight="1"/>
    <row r="249" s="16" customFormat="1" ht="15" customHeight="1"/>
    <row r="250" s="16" customFormat="1" ht="15" customHeight="1"/>
    <row r="251" s="16" customFormat="1" ht="15" customHeight="1"/>
    <row r="252" s="16" customFormat="1" ht="15" customHeight="1"/>
    <row r="253" s="16" customFormat="1" ht="15" customHeight="1"/>
    <row r="254" s="16" customFormat="1" ht="15" customHeight="1"/>
    <row r="255" s="16" customFormat="1" ht="15" customHeight="1"/>
    <row r="256" s="16" customFormat="1" ht="15" customHeight="1"/>
    <row r="257" s="16" customFormat="1" ht="15" customHeight="1"/>
    <row r="258" s="16" customFormat="1" ht="15" customHeight="1"/>
    <row r="259" s="16" customFormat="1" ht="15" customHeight="1"/>
    <row r="260" s="16" customFormat="1" ht="15" customHeight="1"/>
    <row r="261" s="16" customFormat="1" ht="15" customHeight="1"/>
    <row r="262" s="16" customFormat="1" ht="15" customHeight="1"/>
    <row r="263" s="16" customFormat="1" ht="15" customHeight="1"/>
    <row r="264" s="16" customFormat="1" ht="15" customHeight="1"/>
    <row r="265" s="16" customFormat="1" ht="15" customHeight="1"/>
    <row r="266" s="16" customFormat="1" ht="15" customHeight="1"/>
    <row r="267" s="16" customFormat="1" ht="15" customHeight="1"/>
    <row r="268" s="16" customFormat="1" ht="15" customHeight="1"/>
    <row r="269" s="16" customFormat="1" ht="15" customHeight="1"/>
    <row r="270" s="16" customFormat="1" ht="15" customHeight="1"/>
    <row r="271" s="16" customFormat="1" ht="15" customHeight="1"/>
    <row r="272" s="16" customFormat="1" ht="15" customHeight="1"/>
    <row r="273" s="16" customFormat="1" ht="15" customHeight="1"/>
    <row r="274" s="16" customFormat="1" ht="15" customHeight="1"/>
    <row r="275" s="16" customFormat="1" ht="15" customHeight="1"/>
    <row r="276" s="16" customFormat="1" ht="15" customHeight="1"/>
    <row r="277" s="16" customFormat="1" ht="15" customHeight="1"/>
    <row r="278" s="16" customFormat="1" ht="15" customHeight="1"/>
    <row r="279" s="16" customFormat="1" ht="15" customHeight="1"/>
    <row r="280" s="16" customFormat="1" ht="15" customHeight="1"/>
    <row r="281" s="16" customFormat="1" ht="15" customHeight="1"/>
    <row r="282" s="16" customFormat="1" ht="15" customHeight="1"/>
    <row r="283" s="16" customFormat="1" ht="15" customHeight="1"/>
    <row r="284" s="16" customFormat="1" ht="15" customHeight="1"/>
    <row r="285" s="16" customFormat="1" ht="15" customHeight="1"/>
    <row r="286" s="16" customFormat="1" ht="15" customHeight="1"/>
    <row r="287" s="34" customFormat="1" ht="15" customHeight="1"/>
    <row r="288" s="34" customFormat="1" ht="15" customHeight="1"/>
    <row r="289" s="34" customFormat="1" ht="15" customHeight="1"/>
    <row r="290" s="34" customFormat="1" ht="15" customHeight="1"/>
    <row r="291" s="34" customFormat="1" ht="15" customHeight="1"/>
    <row r="292" s="34" customFormat="1" ht="15" customHeight="1"/>
    <row r="293" s="34" customFormat="1" ht="15" customHeight="1"/>
    <row r="294" s="34" customFormat="1" ht="15" customHeight="1"/>
    <row r="295" s="34" customFormat="1" ht="15" customHeight="1"/>
    <row r="296" s="34" customFormat="1" ht="15" customHeight="1"/>
    <row r="297" s="34" customFormat="1" ht="15" customHeight="1"/>
    <row r="298" s="34" customFormat="1" ht="15" customHeight="1"/>
    <row r="299" s="34" customFormat="1" ht="15" customHeight="1"/>
    <row r="300" s="34" customFormat="1" ht="15" customHeight="1"/>
    <row r="301" s="34" customFormat="1" ht="15" customHeight="1"/>
    <row r="302" s="34" customFormat="1" ht="15" customHeight="1"/>
    <row r="303" s="34" customFormat="1" ht="15" customHeight="1"/>
    <row r="304" s="34" customFormat="1" ht="15" customHeight="1"/>
    <row r="305" s="34" customFormat="1" ht="15" customHeight="1"/>
    <row r="306" s="34" customFormat="1" ht="15" customHeight="1"/>
    <row r="307" s="34" customFormat="1" ht="15" customHeight="1"/>
    <row r="308" s="34" customFormat="1" ht="15" customHeight="1"/>
    <row r="309" s="34" customFormat="1" ht="15" customHeight="1"/>
    <row r="310" s="34" customFormat="1" ht="15" customHeight="1"/>
    <row r="311" s="34" customFormat="1" ht="15" customHeight="1"/>
    <row r="312" s="34" customFormat="1" ht="15" customHeight="1"/>
    <row r="313" s="34" customFormat="1" ht="15" customHeight="1"/>
    <row r="314" s="34" customFormat="1" ht="15" customHeight="1"/>
    <row r="315" s="34" customFormat="1" ht="15" customHeight="1"/>
    <row r="316" s="34" customFormat="1" ht="15" customHeight="1"/>
    <row r="317" s="34" customFormat="1" ht="15" customHeight="1"/>
    <row r="318" s="34" customFormat="1" ht="15" customHeight="1"/>
    <row r="319" s="34" customFormat="1" ht="15" customHeight="1"/>
    <row r="320" s="34" customFormat="1" ht="15" customHeight="1"/>
    <row r="321" s="34" customFormat="1" ht="15" customHeight="1"/>
    <row r="322" s="34" customFormat="1" ht="15" customHeight="1"/>
    <row r="323" s="34" customFormat="1" ht="15" customHeight="1"/>
    <row r="324" s="34" customFormat="1" ht="15" customHeight="1"/>
    <row r="325" s="34" customFormat="1" ht="15" customHeight="1"/>
    <row r="326" s="34" customFormat="1" ht="15" customHeight="1"/>
    <row r="327" s="34" customFormat="1" ht="15" customHeight="1"/>
    <row r="328" s="34" customFormat="1" ht="15" customHeight="1"/>
    <row r="329" s="34" customFormat="1" ht="15" customHeight="1"/>
    <row r="330" s="34" customFormat="1" ht="15" customHeight="1"/>
    <row r="331" s="34" customFormat="1" ht="15" customHeight="1"/>
    <row r="332" s="34" customFormat="1" ht="15" customHeight="1"/>
    <row r="333" s="34" customFormat="1" ht="15" customHeight="1"/>
    <row r="334" s="34" customFormat="1" ht="15" customHeight="1"/>
    <row r="335" s="34" customFormat="1" ht="15" customHeight="1"/>
    <row r="336" s="34" customFormat="1" ht="15" customHeight="1"/>
    <row r="337" s="34" customFormat="1" ht="15" customHeight="1"/>
    <row r="338" s="34" customFormat="1" ht="15" customHeight="1"/>
    <row r="339" s="34" customFormat="1" ht="15" customHeight="1"/>
    <row r="340" s="34" customFormat="1" ht="15" customHeight="1"/>
    <row r="341" s="34" customFormat="1" ht="15" customHeight="1"/>
    <row r="342" s="34" customFormat="1" ht="15" customHeight="1"/>
    <row r="343" s="34" customFormat="1" ht="15" customHeight="1"/>
    <row r="344" s="34" customFormat="1" ht="15" customHeight="1"/>
    <row r="345" s="34" customFormat="1" ht="15" customHeight="1"/>
    <row r="346" s="34" customFormat="1" ht="15" customHeight="1"/>
    <row r="347" s="34" customFormat="1" ht="15" customHeight="1"/>
    <row r="348" s="34" customFormat="1" ht="15" customHeight="1"/>
    <row r="349" s="34" customFormat="1" ht="15" customHeight="1"/>
    <row r="350" s="34" customFormat="1" ht="15" customHeight="1"/>
    <row r="351" s="34" customFormat="1" ht="15" customHeight="1"/>
    <row r="352" s="34" customFormat="1" ht="15" customHeight="1"/>
    <row r="353" s="34" customFormat="1" ht="15" customHeight="1"/>
    <row r="354" s="34" customFormat="1" ht="15" customHeight="1"/>
    <row r="355" s="34" customFormat="1" ht="15" customHeight="1"/>
    <row r="356" s="34" customFormat="1" ht="15" customHeight="1"/>
    <row r="357" s="34" customFormat="1" ht="15" customHeight="1"/>
    <row r="358" s="34" customFormat="1" ht="15" customHeight="1"/>
    <row r="359" s="34" customFormat="1" ht="15" customHeight="1"/>
    <row r="360" s="34" customFormat="1" ht="15" customHeight="1"/>
    <row r="361" s="34" customFormat="1" ht="15" customHeight="1"/>
    <row r="362" s="34" customFormat="1" ht="15" customHeight="1"/>
    <row r="363" s="34" customFormat="1" ht="15" customHeight="1"/>
    <row r="364" s="34" customFormat="1" ht="15" customHeight="1"/>
    <row r="365" s="35" customFormat="1" ht="15" customHeight="1"/>
    <row r="366" s="35" customFormat="1" ht="15" customHeight="1"/>
    <row r="367" s="35" customFormat="1" ht="15" customHeight="1"/>
    <row r="368" s="35" customFormat="1" ht="15" customHeight="1"/>
    <row r="369" s="35" customFormat="1" ht="15" customHeight="1"/>
    <row r="370" s="35" customFormat="1" ht="15" customHeight="1"/>
    <row r="371" s="35" customFormat="1" ht="15" customHeight="1"/>
    <row r="372" s="35" customFormat="1" ht="15" customHeight="1"/>
    <row r="373" s="35" customFormat="1" ht="15" customHeight="1"/>
    <row r="374" s="35" customFormat="1" ht="15" customHeight="1"/>
    <row r="375" s="35" customFormat="1" ht="15" customHeight="1"/>
    <row r="376" s="35" customFormat="1" ht="15" customHeight="1"/>
    <row r="377" s="35" customFormat="1" ht="15" customHeight="1"/>
    <row r="378" s="35" customFormat="1" ht="15" customHeight="1"/>
    <row r="379" s="35" customFormat="1" ht="15" customHeight="1"/>
    <row r="380" s="35" customFormat="1" ht="15" customHeight="1"/>
    <row r="381" s="35" customFormat="1" ht="15" customHeight="1"/>
    <row r="382" s="35" customFormat="1" ht="15" customHeight="1"/>
    <row r="383" s="35" customFormat="1" ht="15" customHeight="1"/>
    <row r="384" s="35" customFormat="1" ht="15" customHeight="1"/>
    <row r="385" s="35" customFormat="1" ht="15" customHeight="1"/>
    <row r="386" s="35" customFormat="1" ht="15" customHeight="1"/>
    <row r="387" s="35" customFormat="1" ht="15" customHeight="1"/>
    <row r="388" s="35" customFormat="1" ht="15" customHeight="1"/>
    <row r="389" s="35" customFormat="1" ht="15" customHeight="1"/>
    <row r="390" s="35" customFormat="1" ht="15" customHeight="1"/>
    <row r="391" s="35" customFormat="1" ht="15" customHeight="1"/>
    <row r="392" s="35" customFormat="1" ht="15" customHeight="1"/>
    <row r="393" s="35" customFormat="1" ht="15" customHeight="1"/>
    <row r="394" s="35" customFormat="1" ht="15" customHeight="1"/>
    <row r="395" s="35" customFormat="1" ht="15" customHeight="1"/>
    <row r="396" s="35" customFormat="1" ht="15" customHeight="1"/>
    <row r="397" s="35" customFormat="1" ht="15" customHeight="1"/>
    <row r="398" s="35" customFormat="1" ht="15" customHeight="1"/>
    <row r="399" s="35" customFormat="1" ht="15" customHeight="1"/>
    <row r="400" s="35" customFormat="1" ht="15" customHeight="1"/>
    <row r="401" s="35" customFormat="1" ht="15" customHeight="1"/>
    <row r="402" s="35" customFormat="1" ht="15" customHeight="1"/>
    <row r="403" s="35" customFormat="1" ht="15" customHeight="1"/>
    <row r="404" s="35" customFormat="1" ht="15" customHeight="1"/>
    <row r="405" s="35" customFormat="1" ht="15" customHeight="1"/>
    <row r="406" s="35" customFormat="1" ht="15" customHeight="1"/>
    <row r="407" s="35" customFormat="1" ht="15" customHeight="1"/>
    <row r="408" s="35" customFormat="1" ht="15" customHeight="1"/>
    <row r="409" s="35" customFormat="1" ht="15" customHeight="1"/>
    <row r="410" s="35" customFormat="1" ht="15" customHeight="1"/>
    <row r="411" s="35" customFormat="1" ht="15" customHeight="1"/>
    <row r="412" s="35" customFormat="1" ht="15" customHeight="1"/>
    <row r="413" s="35" customFormat="1" ht="15" customHeight="1"/>
    <row r="414" s="35" customFormat="1" ht="15" customHeight="1"/>
    <row r="415" s="35" customFormat="1" ht="15" customHeight="1"/>
    <row r="416" s="35" customFormat="1" ht="15" customHeight="1"/>
    <row r="417" s="35" customFormat="1" ht="15" customHeight="1"/>
    <row r="418" s="35" customFormat="1" ht="15" customHeight="1"/>
    <row r="419" s="35" customFormat="1" ht="15" customHeight="1"/>
    <row r="420" s="35" customFormat="1" ht="15" customHeight="1"/>
    <row r="421" s="35" customFormat="1" ht="15" customHeight="1"/>
    <row r="422" s="35" customFormat="1" ht="15" customHeight="1"/>
    <row r="423" s="35" customFormat="1" ht="15" customHeight="1"/>
    <row r="424" s="35" customFormat="1" ht="15" customHeight="1"/>
    <row r="425" s="35" customFormat="1" ht="15" customHeight="1"/>
    <row r="426" s="35" customFormat="1" ht="15" customHeight="1"/>
    <row r="427" s="35" customFormat="1" ht="15" customHeight="1"/>
    <row r="428" s="35" customFormat="1" ht="15" customHeight="1"/>
    <row r="429" s="35" customFormat="1" ht="15" customHeight="1"/>
    <row r="430" s="35" customFormat="1" ht="15" customHeight="1"/>
    <row r="431" s="35" customFormat="1" ht="15" customHeight="1"/>
    <row r="432" s="35" customFormat="1" ht="15" customHeight="1"/>
    <row r="433" s="35" customFormat="1" ht="15" customHeight="1"/>
    <row r="434" s="35" customFormat="1" ht="15" customHeight="1"/>
    <row r="435" s="35" customFormat="1" ht="15" customHeight="1"/>
    <row r="436" s="35" customFormat="1" ht="15" customHeight="1"/>
    <row r="437" s="35" customFormat="1" ht="15" customHeight="1"/>
    <row r="438" s="35" customFormat="1" ht="15" customHeight="1"/>
    <row r="439" s="35" customFormat="1" ht="15" customHeight="1"/>
    <row r="440" s="35" customFormat="1" ht="15" customHeight="1"/>
    <row r="441" s="35" customFormat="1" ht="15" customHeight="1"/>
    <row r="442" s="35" customFormat="1" ht="15" customHeight="1"/>
    <row r="443" s="35" customFormat="1" ht="15" customHeight="1"/>
    <row r="444" s="35" customFormat="1" ht="15" customHeight="1"/>
    <row r="445" s="35" customFormat="1" ht="15" customHeight="1"/>
    <row r="446" s="35" customFormat="1" ht="15" customHeight="1"/>
    <row r="447" s="35" customFormat="1" ht="15" customHeight="1"/>
    <row r="448" s="35" customFormat="1" ht="15" customHeight="1"/>
    <row r="449" s="35" customFormat="1" ht="15" customHeight="1"/>
    <row r="450" s="35" customFormat="1" ht="15" customHeight="1"/>
    <row r="451" s="35" customFormat="1" ht="15" customHeight="1"/>
    <row r="452" s="35" customFormat="1" ht="15" customHeight="1"/>
    <row r="453" s="35" customFormat="1" ht="15" customHeight="1"/>
    <row r="454" s="35" customFormat="1" ht="15" customHeight="1"/>
    <row r="455" s="35" customFormat="1" ht="15" customHeight="1"/>
    <row r="456" s="35" customFormat="1" ht="15" customHeight="1"/>
    <row r="457" s="35" customFormat="1" ht="15" customHeight="1"/>
    <row r="458" s="35" customFormat="1" ht="15" customHeight="1"/>
    <row r="459" s="35" customFormat="1" ht="15" customHeight="1"/>
    <row r="460" s="35" customFormat="1" ht="15" customHeight="1"/>
    <row r="461" s="35" customFormat="1" ht="15" customHeight="1"/>
    <row r="462" s="35" customFormat="1" ht="15" customHeight="1"/>
    <row r="463" s="35" customFormat="1" ht="15" customHeight="1"/>
    <row r="464" s="35" customFormat="1" ht="15" customHeight="1"/>
    <row r="465" s="35" customFormat="1" ht="15" customHeight="1"/>
    <row r="466" s="35" customFormat="1" ht="15" customHeight="1"/>
    <row r="467" s="35" customFormat="1" ht="15" customHeight="1"/>
    <row r="468" s="35" customFormat="1" ht="15" customHeight="1"/>
    <row r="469" s="35" customFormat="1" ht="15" customHeight="1"/>
    <row r="470" s="35" customFormat="1" ht="15" customHeight="1"/>
    <row r="471" s="35" customFormat="1" ht="15" customHeight="1"/>
    <row r="472" s="35" customFormat="1" ht="15" customHeight="1"/>
    <row r="473" s="35" customFormat="1" ht="15" customHeight="1"/>
    <row r="474" s="35" customFormat="1" ht="15" customHeight="1"/>
    <row r="475" s="35" customFormat="1" ht="15" customHeight="1"/>
    <row r="476" s="35" customFormat="1" ht="15" customHeight="1"/>
    <row r="477" s="35" customFormat="1" ht="15" customHeight="1"/>
    <row r="478" s="35" customFormat="1" ht="15" customHeight="1"/>
    <row r="479" s="35" customFormat="1" ht="15" customHeight="1"/>
    <row r="480" s="35" customFormat="1" ht="15" customHeight="1"/>
    <row r="481" s="35" customFormat="1" ht="15" customHeight="1"/>
    <row r="482" s="35" customFormat="1" ht="15" customHeight="1"/>
    <row r="483" s="35" customFormat="1" ht="15" customHeight="1"/>
    <row r="484" s="35" customFormat="1" ht="15" customHeight="1"/>
    <row r="485" s="35" customFormat="1" ht="15" customHeight="1"/>
    <row r="486" s="35" customFormat="1" ht="15" customHeight="1"/>
    <row r="487" s="35" customFormat="1" ht="15" customHeight="1"/>
    <row r="488" s="35" customFormat="1" ht="15" customHeight="1"/>
    <row r="489" s="35" customFormat="1" ht="15" customHeight="1"/>
    <row r="490" s="35" customFormat="1" ht="15" customHeight="1"/>
    <row r="491" s="35" customFormat="1" ht="15" customHeight="1"/>
    <row r="492" s="35" customFormat="1" ht="15" customHeight="1"/>
    <row r="493" s="35" customFormat="1" ht="15" customHeight="1"/>
    <row r="494" s="35" customFormat="1" ht="15" customHeight="1"/>
    <row r="495" s="35" customFormat="1" ht="15" customHeight="1"/>
    <row r="496" s="35" customFormat="1" ht="15" customHeight="1"/>
    <row r="497" s="35" customFormat="1" ht="15" customHeight="1"/>
    <row r="498" s="35" customFormat="1" ht="15" customHeight="1"/>
    <row r="499" s="35" customFormat="1" ht="15" customHeight="1"/>
    <row r="500" s="35" customFormat="1" ht="15" customHeight="1"/>
    <row r="501" s="35" customFormat="1" ht="15" customHeight="1"/>
    <row r="502" s="35" customFormat="1" ht="15" customHeight="1"/>
    <row r="503" s="35" customFormat="1" ht="15" customHeight="1"/>
    <row r="504" s="35" customFormat="1" ht="15" customHeight="1"/>
    <row r="505" s="35" customFormat="1" ht="15" customHeight="1"/>
    <row r="506" s="35" customFormat="1" ht="15" customHeight="1"/>
    <row r="507" s="35" customFormat="1" ht="15" customHeight="1"/>
    <row r="508" s="35" customFormat="1" ht="15" customHeight="1"/>
    <row r="509" s="35" customFormat="1" ht="15" customHeight="1"/>
    <row r="510" s="35" customFormat="1" ht="15" customHeight="1"/>
    <row r="511" s="35" customFormat="1" ht="15" customHeight="1"/>
    <row r="512" s="35" customFormat="1" ht="15" customHeight="1"/>
    <row r="513" s="35" customFormat="1" ht="15" customHeight="1"/>
    <row r="514" s="35" customFormat="1" ht="15" customHeight="1"/>
    <row r="515" s="35" customFormat="1" ht="15" customHeight="1"/>
    <row r="516" s="35" customFormat="1" ht="15" customHeight="1"/>
    <row r="517" s="35" customFormat="1" ht="15" customHeight="1"/>
    <row r="518" s="35" customFormat="1" ht="15" customHeight="1"/>
    <row r="519" s="35" customFormat="1" ht="15" customHeight="1"/>
    <row r="520" s="35" customFormat="1" ht="15" customHeight="1"/>
    <row r="521" s="35" customFormat="1" ht="15" customHeight="1"/>
    <row r="522" s="35" customFormat="1" ht="15" customHeight="1"/>
    <row r="523" s="35" customFormat="1" ht="15" customHeight="1"/>
    <row r="524" s="35" customFormat="1" ht="15" customHeight="1"/>
    <row r="525" s="35" customFormat="1" ht="15" customHeight="1"/>
    <row r="526" s="35" customFormat="1" ht="15" customHeight="1"/>
    <row r="527" s="35" customFormat="1" ht="15" customHeight="1"/>
    <row r="528" s="35" customFormat="1" ht="15" customHeight="1"/>
    <row r="529" s="35" customFormat="1" ht="15" customHeight="1"/>
    <row r="530" s="35" customFormat="1" ht="15" customHeight="1"/>
    <row r="531" s="35" customFormat="1" ht="15" customHeight="1"/>
    <row r="532" s="35" customFormat="1" ht="15" customHeight="1"/>
    <row r="533" s="35" customFormat="1" ht="15" customHeight="1"/>
    <row r="534" s="35" customFormat="1" ht="15" customHeight="1"/>
    <row r="535" s="35" customFormat="1" ht="15" customHeight="1"/>
    <row r="536" s="35" customFormat="1" ht="15" customHeight="1"/>
    <row r="537" s="35" customFormat="1" ht="15" customHeight="1"/>
    <row r="538" s="35" customFormat="1" ht="15" customHeight="1"/>
    <row r="539" s="35" customFormat="1" ht="15" customHeight="1"/>
    <row r="540" s="35" customFormat="1" ht="15" customHeight="1"/>
    <row r="541" s="35" customFormat="1" ht="15" customHeight="1"/>
    <row r="542" s="35" customFormat="1" ht="15" customHeight="1"/>
    <row r="543" s="35" customFormat="1" ht="15" customHeight="1"/>
    <row r="544" s="35" customFormat="1" ht="15" customHeight="1"/>
    <row r="545" s="35" customFormat="1" ht="15" customHeight="1"/>
    <row r="546" s="35" customFormat="1" ht="15" customHeight="1"/>
    <row r="547" s="35" customFormat="1" ht="15" customHeight="1"/>
    <row r="548" s="35" customFormat="1" ht="15" customHeight="1"/>
    <row r="549" s="35" customFormat="1" ht="15" customHeight="1"/>
    <row r="550" s="35" customFormat="1" ht="15" customHeight="1"/>
    <row r="551" s="35" customFormat="1" ht="15" customHeight="1"/>
    <row r="552" s="35" customFormat="1" ht="15" customHeight="1"/>
    <row r="553" s="35" customFormat="1" ht="15" customHeight="1"/>
    <row r="554" s="35" customFormat="1" ht="15" customHeight="1"/>
    <row r="555" s="35" customFormat="1" ht="15" customHeight="1"/>
    <row r="556" s="35" customFormat="1" ht="15" customHeight="1"/>
    <row r="557" s="35" customFormat="1" ht="15" customHeight="1"/>
    <row r="558" s="35" customFormat="1" ht="15" customHeight="1"/>
    <row r="559" s="35" customFormat="1" ht="15" customHeight="1"/>
    <row r="560" s="35" customFormat="1" ht="15" customHeight="1"/>
    <row r="561" s="35" customFormat="1" ht="15" customHeight="1"/>
    <row r="562" s="35" customFormat="1" ht="15" customHeight="1"/>
    <row r="563" s="35" customFormat="1" ht="15" customHeight="1"/>
    <row r="564" s="35" customFormat="1" ht="15" customHeight="1"/>
    <row r="565" s="35" customFormat="1" ht="15" customHeight="1"/>
    <row r="566" s="35" customFormat="1" ht="15" customHeight="1"/>
    <row r="567" s="35" customFormat="1" ht="15" customHeight="1"/>
    <row r="568" s="35" customFormat="1" ht="15" customHeight="1"/>
    <row r="569" s="35" customFormat="1" ht="15" customHeight="1"/>
    <row r="570" s="35" customFormat="1" ht="15" customHeight="1"/>
    <row r="571" s="35" customFormat="1" ht="15" customHeight="1"/>
    <row r="572" s="35" customFormat="1" ht="15" customHeight="1"/>
    <row r="573" s="35" customFormat="1" ht="15" customHeight="1"/>
    <row r="574" s="35" customFormat="1" ht="15" customHeight="1"/>
    <row r="575" s="35" customFormat="1" ht="15" customHeight="1"/>
    <row r="576" s="35" customFormat="1" ht="15" customHeight="1"/>
    <row r="577" s="35" customFormat="1" ht="15" customHeight="1"/>
    <row r="578" s="35" customFormat="1" ht="15" customHeight="1"/>
    <row r="579" s="35" customFormat="1" ht="15" customHeight="1"/>
    <row r="580" s="35" customFormat="1" ht="15" customHeight="1"/>
    <row r="581" s="35" customFormat="1" ht="15" customHeight="1"/>
    <row r="582" s="35" customFormat="1" ht="15" customHeight="1"/>
    <row r="583" s="35" customFormat="1" ht="15" customHeight="1"/>
    <row r="584" s="35" customFormat="1" ht="15" customHeight="1"/>
    <row r="585" s="35" customFormat="1" ht="15" customHeight="1"/>
    <row r="586" s="35" customFormat="1" ht="15" customHeight="1"/>
    <row r="587" s="35" customFormat="1" ht="15" customHeight="1"/>
    <row r="588" s="35" customFormat="1" ht="15" customHeight="1"/>
    <row r="589" s="35" customFormat="1" ht="15" customHeight="1"/>
    <row r="590" s="35" customFormat="1" ht="15" customHeight="1"/>
    <row r="591" s="35" customFormat="1" ht="15" customHeight="1"/>
    <row r="592" s="35" customFormat="1" ht="15" customHeight="1"/>
    <row r="593" s="35" customFormat="1" ht="15" customHeight="1"/>
    <row r="594" s="35" customFormat="1" ht="15" customHeight="1"/>
    <row r="595" s="35" customFormat="1" ht="15" customHeight="1"/>
    <row r="596" s="35" customFormat="1" ht="15" customHeight="1"/>
    <row r="597" s="35" customFormat="1" ht="15" customHeight="1"/>
    <row r="598" s="35" customFormat="1" ht="15" customHeight="1"/>
    <row r="599" s="35" customFormat="1" ht="15" customHeight="1"/>
    <row r="600" s="35" customFormat="1" ht="15" customHeight="1"/>
    <row r="601" s="35" customFormat="1" ht="15" customHeight="1"/>
    <row r="602" s="35" customFormat="1" ht="15" customHeight="1"/>
    <row r="603" s="35" customFormat="1" ht="15" customHeight="1"/>
    <row r="604" s="35" customFormat="1" ht="15" customHeight="1"/>
    <row r="605" s="35" customFormat="1" ht="15" customHeight="1"/>
    <row r="606" s="35" customFormat="1" ht="15" customHeight="1"/>
    <row r="607" s="35" customFormat="1" ht="15" customHeight="1"/>
    <row r="608" s="35" customFormat="1" ht="15" customHeight="1"/>
    <row r="609" s="35" customFormat="1" ht="15" customHeight="1"/>
    <row r="610" s="35" customFormat="1" ht="15" customHeight="1"/>
    <row r="611" s="35" customFormat="1" ht="15" customHeight="1"/>
    <row r="612" s="35" customFormat="1" ht="15" customHeight="1"/>
    <row r="613" s="35" customFormat="1" ht="15" customHeight="1"/>
    <row r="614" s="35" customFormat="1" ht="15" customHeight="1"/>
    <row r="615" s="35" customFormat="1" ht="15" customHeight="1"/>
    <row r="616" s="35" customFormat="1" ht="15" customHeight="1"/>
    <row r="617" s="35" customFormat="1" ht="15" customHeight="1"/>
    <row r="618" s="35" customFormat="1" ht="15" customHeight="1"/>
    <row r="619" s="35" customFormat="1" ht="15" customHeight="1"/>
    <row r="620" s="35" customFormat="1" ht="15" customHeight="1"/>
    <row r="621" s="35" customFormat="1" ht="15" customHeight="1"/>
    <row r="622" s="35" customFormat="1" ht="15" customHeight="1"/>
    <row r="623" s="35" customFormat="1" ht="15" customHeight="1"/>
    <row r="624" s="35" customFormat="1" ht="15" customHeight="1"/>
    <row r="625" s="35" customFormat="1" ht="15" customHeight="1"/>
    <row r="626" s="35" customFormat="1" ht="15" customHeight="1"/>
    <row r="627" s="35" customFormat="1" ht="15" customHeight="1"/>
    <row r="628" s="35" customFormat="1" ht="15" customHeight="1"/>
    <row r="629" s="35" customFormat="1" ht="15" customHeight="1"/>
    <row r="630" s="35" customFormat="1" ht="15" customHeight="1"/>
    <row r="631" s="35" customFormat="1" ht="15" customHeight="1"/>
    <row r="632" s="35" customFormat="1" ht="15" customHeight="1"/>
    <row r="633" s="35" customFormat="1" ht="15" customHeight="1"/>
    <row r="634" s="35" customFormat="1" ht="15" customHeight="1"/>
    <row r="635" s="35" customFormat="1" ht="15" customHeight="1"/>
    <row r="636" s="35" customFormat="1" ht="15" customHeight="1"/>
    <row r="637" s="35" customFormat="1" ht="15" customHeight="1"/>
    <row r="638" s="35" customFormat="1" ht="15" customHeight="1"/>
    <row r="639" s="35" customFormat="1" ht="15" customHeight="1"/>
    <row r="640" s="35" customFormat="1" ht="15" customHeight="1"/>
    <row r="641" s="35" customFormat="1" ht="15" customHeight="1"/>
    <row r="642" s="35" customFormat="1" ht="15" customHeight="1"/>
    <row r="643" s="35" customFormat="1" ht="15" customHeight="1"/>
    <row r="644" s="35" customFormat="1" ht="15" customHeight="1"/>
    <row r="645" s="35" customFormat="1" ht="15" customHeight="1"/>
    <row r="646" s="35" customFormat="1" ht="15" customHeight="1"/>
    <row r="647" s="35" customFormat="1" ht="15" customHeight="1"/>
    <row r="648" s="35" customFormat="1" ht="15" customHeight="1"/>
    <row r="649" s="35" customFormat="1" ht="15" customHeight="1"/>
    <row r="650" s="35" customFormat="1" ht="15" customHeight="1"/>
    <row r="651" s="35" customFormat="1" ht="15" customHeight="1"/>
    <row r="652" s="35" customFormat="1" ht="15" customHeight="1"/>
    <row r="653" s="35" customFormat="1" ht="15" customHeight="1"/>
    <row r="654" s="35" customFormat="1" ht="15" customHeight="1"/>
    <row r="655" s="35" customFormat="1" ht="15" customHeight="1"/>
    <row r="656" s="35" customFormat="1" ht="15" customHeight="1"/>
    <row r="657" s="35" customFormat="1" ht="15" customHeight="1"/>
    <row r="658" s="35" customFormat="1" ht="15" customHeight="1"/>
    <row r="659" s="35" customFormat="1" ht="15" customHeight="1"/>
    <row r="660" s="35" customFormat="1" ht="15" customHeight="1"/>
    <row r="661" s="35" customFormat="1" ht="15" customHeight="1"/>
    <row r="662" s="35" customFormat="1" ht="15" customHeight="1"/>
    <row r="663" s="35" customFormat="1" ht="15" customHeight="1"/>
    <row r="664" s="35" customFormat="1" ht="15" customHeight="1"/>
    <row r="665" s="35" customFormat="1" ht="15" customHeight="1"/>
    <row r="666" s="35" customFormat="1" ht="15" customHeight="1"/>
    <row r="667" s="35" customFormat="1" ht="15" customHeight="1"/>
    <row r="668" s="35" customFormat="1" ht="15" customHeight="1"/>
    <row r="669" s="35" customFormat="1" ht="15" customHeight="1"/>
    <row r="670" s="35" customFormat="1" ht="15" customHeight="1"/>
    <row r="671" s="35" customFormat="1" ht="15" customHeight="1"/>
    <row r="672" s="35" customFormat="1" ht="15" customHeight="1"/>
    <row r="673" s="35" customFormat="1" ht="15" customHeight="1"/>
    <row r="674" s="35" customFormat="1" ht="15" customHeight="1"/>
    <row r="675" s="35" customFormat="1" ht="15" customHeight="1"/>
    <row r="676" s="35" customFormat="1" ht="15" customHeight="1"/>
    <row r="677" s="35" customFormat="1" ht="15" customHeight="1"/>
    <row r="678" s="35" customFormat="1" ht="15" customHeight="1"/>
    <row r="679" s="35" customFormat="1" ht="15" customHeight="1"/>
    <row r="680" s="35" customFormat="1" ht="15" customHeight="1"/>
    <row r="681" s="35" customFormat="1" ht="15" customHeight="1"/>
    <row r="682" s="35" customFormat="1" ht="15" customHeight="1"/>
    <row r="683" s="35" customFormat="1" ht="15" customHeight="1"/>
    <row r="684" s="35" customFormat="1" ht="15" customHeight="1"/>
    <row r="685" s="35" customFormat="1" ht="15" customHeight="1"/>
    <row r="686" s="35" customFormat="1" ht="15" customHeight="1"/>
    <row r="687" s="35" customFormat="1" ht="15" customHeight="1"/>
    <row r="688" s="35" customFormat="1" ht="15" customHeight="1"/>
    <row r="689" s="35" customFormat="1" ht="15" customHeight="1"/>
    <row r="690" s="35" customFormat="1" ht="15" customHeight="1"/>
    <row r="691" s="35" customFormat="1" ht="15" customHeight="1"/>
    <row r="692" s="35" customFormat="1" ht="15" customHeight="1"/>
    <row r="693" s="35" customFormat="1" ht="15" customHeight="1"/>
    <row r="694" s="35" customFormat="1" ht="15" customHeight="1"/>
    <row r="695" s="35" customFormat="1" ht="15" customHeight="1"/>
    <row r="696" s="35" customFormat="1" ht="15" customHeight="1"/>
    <row r="697" s="35" customFormat="1" ht="15" customHeight="1"/>
    <row r="698" s="35" customFormat="1" ht="15" customHeight="1"/>
    <row r="699" s="35" customFormat="1" ht="15" customHeight="1"/>
    <row r="700" s="35" customFormat="1" ht="15" customHeight="1"/>
    <row r="701" s="35" customFormat="1" ht="15" customHeight="1"/>
    <row r="702" s="35" customFormat="1" ht="15" customHeight="1"/>
    <row r="703" s="35" customFormat="1" ht="15" customHeight="1"/>
    <row r="704" s="35" customFormat="1" ht="15" customHeight="1"/>
    <row r="705" s="35" customFormat="1" ht="15" customHeight="1"/>
    <row r="706" s="35" customFormat="1" ht="15" customHeight="1"/>
    <row r="707" s="35" customFormat="1" ht="15" customHeight="1"/>
    <row r="708" s="35" customFormat="1" ht="15" customHeight="1"/>
    <row r="709" s="35" customFormat="1" ht="15" customHeight="1"/>
    <row r="710" s="35" customFormat="1" ht="15" customHeight="1"/>
    <row r="711" s="35" customFormat="1" ht="15" customHeight="1"/>
    <row r="712" s="35" customFormat="1" ht="15" customHeight="1"/>
    <row r="713" s="35" customFormat="1" ht="15" customHeight="1"/>
    <row r="714" s="35" customFormat="1" ht="15" customHeight="1"/>
    <row r="715" s="35" customFormat="1" ht="15" customHeight="1"/>
    <row r="716" s="35" customFormat="1" ht="15" customHeight="1"/>
    <row r="717" s="35" customFormat="1" ht="15" customHeight="1"/>
    <row r="718" s="35" customFormat="1" ht="15" customHeight="1"/>
    <row r="719" s="35" customFormat="1" ht="15" customHeight="1"/>
    <row r="720" s="35" customFormat="1" ht="15" customHeight="1"/>
    <row r="721" s="35" customFormat="1" ht="15" customHeight="1"/>
    <row r="722" s="35" customFormat="1" ht="15" customHeight="1"/>
    <row r="723" s="35" customFormat="1" ht="15" customHeight="1"/>
    <row r="724" s="35" customFormat="1" ht="15" customHeight="1"/>
    <row r="725" s="35" customFormat="1" ht="15" customHeight="1"/>
    <row r="726" s="35" customFormat="1" ht="15" customHeight="1"/>
    <row r="727" s="35" customFormat="1" ht="15" customHeight="1"/>
    <row r="728" s="35" customFormat="1" ht="15" customHeight="1"/>
    <row r="729" s="35" customFormat="1" ht="15" customHeight="1"/>
    <row r="730" s="35" customFormat="1" ht="15" customHeight="1"/>
    <row r="731" s="35" customFormat="1" ht="15" customHeight="1"/>
    <row r="732" s="35" customFormat="1" ht="15" customHeight="1"/>
    <row r="733" s="35" customFormat="1" ht="15" customHeight="1"/>
    <row r="734" s="35" customFormat="1" ht="15" customHeight="1"/>
    <row r="735" s="35" customFormat="1" ht="15" customHeight="1"/>
    <row r="736" s="35" customFormat="1" ht="15" customHeight="1"/>
    <row r="737" s="35" customFormat="1" ht="15" customHeight="1"/>
    <row r="738" s="35" customFormat="1" ht="15" customHeight="1"/>
    <row r="739" s="35" customFormat="1" ht="15" customHeight="1"/>
    <row r="740" s="35" customFormat="1" ht="15" customHeight="1"/>
    <row r="741" s="35" customFormat="1" ht="15" customHeight="1"/>
    <row r="742" s="35" customFormat="1" ht="15" customHeight="1"/>
    <row r="743" s="35" customFormat="1" ht="15" customHeight="1"/>
    <row r="744" s="35" customFormat="1" ht="15" customHeight="1"/>
    <row r="745" s="35" customFormat="1" ht="15" customHeight="1"/>
    <row r="746" s="35" customFormat="1" ht="15" customHeight="1"/>
    <row r="747" s="35" customFormat="1" ht="15" customHeight="1"/>
    <row r="748" s="35" customFormat="1" ht="15" customHeight="1"/>
    <row r="749" s="35" customFormat="1" ht="15" customHeight="1"/>
    <row r="750" s="35" customFormat="1" ht="15" customHeight="1"/>
    <row r="751" s="35" customFormat="1" ht="15" customHeight="1"/>
    <row r="752" s="35" customFormat="1" ht="15" customHeight="1"/>
    <row r="753" s="35" customFormat="1" ht="15" customHeight="1"/>
    <row r="754" s="35" customFormat="1" ht="15" customHeight="1"/>
    <row r="755" s="35" customFormat="1" ht="15" customHeight="1"/>
    <row r="756" s="35" customFormat="1" ht="15" customHeight="1"/>
    <row r="757" s="35" customFormat="1" ht="15" customHeight="1"/>
    <row r="758" s="35" customFormat="1" ht="15" customHeight="1"/>
    <row r="759" s="35" customFormat="1" ht="15" customHeight="1"/>
    <row r="760" s="35" customFormat="1" ht="15" customHeight="1"/>
    <row r="761" s="35" customFormat="1" ht="15" customHeight="1"/>
    <row r="762" s="35" customFormat="1" ht="15" customHeight="1"/>
    <row r="763" s="35" customFormat="1" ht="15" customHeight="1"/>
    <row r="764" s="35" customFormat="1" ht="15" customHeight="1"/>
    <row r="765" s="35" customFormat="1" ht="15" customHeight="1"/>
    <row r="766" s="35" customFormat="1" ht="15" customHeight="1"/>
    <row r="767" s="35" customFormat="1" ht="15" customHeight="1"/>
    <row r="768" s="35" customFormat="1" ht="15" customHeight="1"/>
    <row r="769" s="35" customFormat="1" ht="15" customHeight="1"/>
    <row r="770" s="35" customFormat="1" ht="15" customHeight="1"/>
    <row r="771" s="35" customFormat="1" ht="15" customHeight="1"/>
    <row r="772" s="35" customFormat="1" ht="15" customHeight="1"/>
    <row r="773" s="35" customFormat="1" ht="15" customHeight="1"/>
    <row r="774" s="35" customFormat="1" ht="15" customHeight="1"/>
    <row r="775" s="35" customFormat="1" ht="15" customHeight="1"/>
    <row r="776" s="35" customFormat="1" ht="15" customHeight="1"/>
    <row r="777" s="35" customFormat="1" ht="15" customHeight="1"/>
    <row r="778" s="35" customFormat="1" ht="15" customHeight="1"/>
    <row r="779" s="35" customFormat="1" ht="15" customHeight="1"/>
    <row r="780" s="35" customFormat="1" ht="15" customHeight="1"/>
    <row r="781" s="35" customFormat="1" ht="15" customHeight="1"/>
    <row r="782" s="35" customFormat="1" ht="15" customHeight="1"/>
    <row r="783" s="35" customFormat="1" ht="15" customHeight="1"/>
    <row r="784" s="35" customFormat="1" ht="15" customHeight="1"/>
    <row r="785" s="35" customFormat="1" ht="15" customHeight="1"/>
    <row r="786" s="35" customFormat="1" ht="15" customHeight="1"/>
    <row r="787" s="35" customFormat="1" ht="15" customHeight="1"/>
    <row r="788" s="35" customFormat="1" ht="15" customHeight="1"/>
    <row r="789" s="35" customFormat="1" ht="15" customHeight="1"/>
    <row r="790" s="35" customFormat="1" ht="15" customHeight="1"/>
    <row r="791" s="35" customFormat="1" ht="15" customHeight="1"/>
    <row r="792" s="35" customFormat="1" ht="15" customHeight="1"/>
    <row r="793" s="35" customFormat="1" ht="15" customHeight="1"/>
    <row r="794" s="35" customFormat="1" ht="15" customHeight="1"/>
    <row r="795" s="35" customFormat="1" ht="15" customHeight="1"/>
    <row r="796" s="35" customFormat="1" ht="15" customHeight="1"/>
    <row r="797" s="35" customFormat="1" ht="15" customHeight="1"/>
    <row r="798" s="35" customFormat="1" ht="15" customHeight="1"/>
    <row r="799" s="35" customFormat="1" ht="15" customHeight="1"/>
    <row r="800" s="35" customFormat="1" ht="15" customHeight="1"/>
    <row r="801" s="35" customFormat="1" ht="15" customHeight="1"/>
    <row r="802" s="35" customFormat="1" ht="15" customHeight="1"/>
    <row r="803" s="35" customFormat="1" ht="15" customHeight="1"/>
    <row r="804" s="35" customFormat="1" ht="15" customHeight="1"/>
    <row r="805" s="35" customFormat="1" ht="15" customHeight="1"/>
    <row r="806" s="35" customFormat="1" ht="15" customHeight="1"/>
    <row r="807" s="35" customFormat="1" ht="15" customHeight="1"/>
    <row r="808" s="35" customFormat="1" ht="15" customHeight="1"/>
    <row r="809" s="35" customFormat="1" ht="15" customHeight="1"/>
    <row r="810" s="35" customFormat="1" ht="15" customHeight="1"/>
    <row r="811" s="35" customFormat="1" ht="15" customHeight="1"/>
    <row r="812" s="35" customFormat="1" ht="15" customHeight="1"/>
    <row r="813" s="35" customFormat="1" ht="15" customHeight="1"/>
    <row r="814" s="35" customFormat="1" ht="15" customHeight="1"/>
    <row r="815" s="35" customFormat="1" ht="15" customHeight="1"/>
    <row r="816" s="35" customFormat="1" ht="15" customHeight="1"/>
    <row r="817" s="35" customFormat="1" ht="15" customHeight="1"/>
    <row r="818" s="35" customFormat="1" ht="15" customHeight="1"/>
    <row r="819" s="35" customFormat="1" ht="15" customHeight="1"/>
    <row r="820" s="35" customFormat="1" ht="15" customHeight="1"/>
    <row r="821" s="35" customFormat="1" ht="15" customHeight="1"/>
    <row r="822" s="35" customFormat="1" ht="15" customHeight="1"/>
    <row r="823" s="35" customFormat="1" ht="15" customHeight="1"/>
    <row r="824" s="35" customFormat="1" ht="15" customHeight="1"/>
    <row r="825" s="35" customFormat="1" ht="15" customHeight="1"/>
    <row r="826" s="35" customFormat="1" ht="15" customHeight="1"/>
    <row r="827" s="35" customFormat="1" ht="15" customHeight="1"/>
    <row r="828" s="35" customFormat="1" ht="15" customHeight="1"/>
    <row r="829" s="35" customFormat="1" ht="15" customHeight="1"/>
    <row r="830" s="35" customFormat="1" ht="15" customHeight="1"/>
    <row r="831" s="35" customFormat="1" ht="15" customHeight="1"/>
    <row r="832" s="35" customFormat="1" ht="15" customHeight="1"/>
    <row r="833" s="35" customFormat="1" ht="15" customHeight="1"/>
    <row r="834" s="35" customFormat="1" ht="15" customHeight="1"/>
    <row r="835" s="35" customFormat="1" ht="15" customHeight="1"/>
    <row r="836" s="35" customFormat="1" ht="15" customHeight="1"/>
    <row r="837" s="35" customFormat="1" ht="15" customHeight="1"/>
    <row r="838" s="35" customFormat="1" ht="15" customHeight="1"/>
    <row r="839" s="35" customFormat="1" ht="15" customHeight="1"/>
    <row r="840" s="35" customFormat="1" ht="15" customHeight="1"/>
    <row r="841" s="35" customFormat="1" ht="15" customHeight="1"/>
    <row r="842" s="35" customFormat="1" ht="15" customHeight="1"/>
    <row r="843" s="35" customFormat="1" ht="15" customHeight="1"/>
    <row r="844" s="35" customFormat="1" ht="15" customHeight="1"/>
    <row r="845" s="35" customFormat="1" ht="15" customHeight="1"/>
    <row r="846" s="35" customFormat="1" ht="15" customHeight="1"/>
    <row r="847" s="35" customFormat="1" ht="15" customHeight="1"/>
    <row r="848" s="35" customFormat="1" ht="15" customHeight="1"/>
    <row r="849" s="35" customFormat="1" ht="15" customHeight="1"/>
    <row r="850" s="35" customFormat="1" ht="15" customHeight="1"/>
    <row r="851" s="35" customFormat="1" ht="15" customHeight="1"/>
    <row r="852" s="35" customFormat="1" ht="15" customHeight="1"/>
    <row r="853" s="35" customFormat="1" ht="15" customHeight="1"/>
    <row r="854" s="35" customFormat="1" ht="15" customHeight="1"/>
    <row r="855" s="35" customFormat="1" ht="15" customHeight="1"/>
    <row r="856" s="35" customFormat="1" ht="15" customHeight="1"/>
    <row r="857" s="35" customFormat="1" ht="15" customHeight="1"/>
    <row r="858" s="35" customFormat="1" ht="15" customHeight="1"/>
    <row r="859" s="35" customFormat="1" ht="15" customHeight="1"/>
    <row r="860" s="35" customFormat="1" ht="15" customHeight="1"/>
    <row r="861" s="35" customFormat="1" ht="15" customHeight="1"/>
    <row r="862" s="35" customFormat="1" ht="15" customHeight="1"/>
    <row r="863" s="35" customFormat="1" ht="15" customHeight="1"/>
    <row r="864" s="35" customFormat="1" ht="15" customHeight="1"/>
    <row r="865" s="35" customFormat="1" ht="15" customHeight="1"/>
    <row r="866" s="35" customFormat="1" ht="15" customHeight="1"/>
    <row r="867" s="35" customFormat="1" ht="15" customHeight="1"/>
    <row r="868" s="35" customFormat="1" ht="15" customHeight="1"/>
    <row r="869" s="35" customFormat="1" ht="15" customHeight="1"/>
    <row r="870" s="35" customFormat="1" ht="15" customHeight="1"/>
    <row r="871" s="35" customFormat="1" ht="15" customHeight="1"/>
    <row r="872" s="35" customFormat="1" ht="15" customHeight="1"/>
    <row r="873" s="35" customFormat="1" ht="15" customHeight="1"/>
    <row r="874" s="35" customFormat="1" ht="15" customHeight="1"/>
    <row r="875" s="35" customFormat="1" ht="15" customHeight="1"/>
    <row r="876" s="35" customFormat="1" ht="15" customHeight="1"/>
    <row r="877" s="35" customFormat="1" ht="15" customHeight="1"/>
    <row r="878" s="35" customFormat="1" ht="15" customHeight="1"/>
    <row r="879" s="35" customFormat="1" ht="15" customHeight="1"/>
    <row r="880" s="35" customFormat="1" ht="15" customHeight="1"/>
    <row r="881" s="35" customFormat="1" ht="15" customHeight="1"/>
    <row r="882" s="35" customFormat="1" ht="15" customHeight="1"/>
    <row r="883" s="35" customFormat="1" ht="15" customHeight="1"/>
    <row r="884" s="35" customFormat="1" ht="15" customHeight="1"/>
    <row r="885" s="35" customFormat="1" ht="15" customHeight="1"/>
    <row r="886" s="35" customFormat="1" ht="15" customHeight="1"/>
    <row r="887" s="35" customFormat="1" ht="15" customHeight="1"/>
    <row r="888" s="35" customFormat="1" ht="15" customHeight="1"/>
    <row r="889" s="35" customFormat="1" ht="15" customHeight="1"/>
    <row r="890" s="35" customFormat="1" ht="15" customHeight="1"/>
    <row r="891" s="35" customFormat="1" ht="15" customHeight="1"/>
    <row r="892" s="35" customFormat="1" ht="15" customHeight="1"/>
    <row r="893" s="35" customFormat="1" ht="15" customHeight="1"/>
    <row r="894" s="35" customFormat="1" ht="15" customHeight="1"/>
    <row r="895" s="35" customFormat="1" ht="15" customHeight="1"/>
    <row r="896" s="35" customFormat="1" ht="15" customHeight="1"/>
    <row r="897" s="35" customFormat="1" ht="15" customHeight="1"/>
    <row r="898" s="35" customFormat="1" ht="15" customHeight="1"/>
    <row r="899" s="35" customFormat="1" ht="15" customHeight="1"/>
    <row r="900" s="35" customFormat="1" ht="15" customHeight="1"/>
    <row r="901" s="35" customFormat="1" ht="15" customHeight="1"/>
    <row r="902" s="35" customFormat="1" ht="15" customHeight="1"/>
    <row r="903" s="35" customFormat="1" ht="15" customHeight="1"/>
    <row r="904" s="35" customFormat="1" ht="15" customHeight="1"/>
    <row r="905" s="35" customFormat="1" ht="15" customHeight="1"/>
    <row r="906" s="35" customFormat="1" ht="15" customHeight="1"/>
    <row r="907" s="35" customFormat="1" ht="15" customHeight="1"/>
    <row r="908" s="35" customFormat="1" ht="15" customHeight="1"/>
    <row r="909" s="35" customFormat="1" ht="15" customHeight="1"/>
    <row r="910" s="35" customFormat="1" ht="15" customHeight="1"/>
    <row r="911" s="35" customFormat="1" ht="15" customHeight="1"/>
    <row r="912" s="35" customFormat="1" ht="15" customHeight="1"/>
    <row r="913" s="35" customFormat="1" ht="15" customHeight="1"/>
    <row r="914" s="35" customFormat="1" ht="15" customHeight="1"/>
    <row r="915" s="35" customFormat="1" ht="15" customHeight="1"/>
    <row r="916" s="35" customFormat="1" ht="15" customHeight="1"/>
    <row r="917" s="35" customFormat="1" ht="15" customHeight="1"/>
    <row r="918" s="35" customFormat="1" ht="15" customHeight="1"/>
    <row r="919" s="35" customFormat="1" ht="15" customHeight="1"/>
    <row r="920" s="35" customFormat="1" ht="15" customHeight="1"/>
    <row r="921" s="35" customFormat="1" ht="15" customHeight="1"/>
    <row r="922" s="35" customFormat="1" ht="15" customHeight="1"/>
    <row r="923" s="35" customFormat="1" ht="15" customHeight="1"/>
    <row r="924" s="35" customFormat="1" ht="15" customHeight="1"/>
    <row r="925" s="35" customFormat="1" ht="15" customHeight="1"/>
    <row r="926" s="35" customFormat="1" ht="15" customHeight="1"/>
    <row r="927" s="35" customFormat="1" ht="15" customHeight="1"/>
    <row r="928" s="35" customFormat="1" ht="15" customHeight="1"/>
    <row r="929" s="35" customFormat="1" ht="15" customHeight="1"/>
    <row r="930" s="35" customFormat="1" ht="15" customHeight="1"/>
    <row r="931" s="35" customFormat="1" ht="15" customHeight="1"/>
    <row r="932" s="35" customFormat="1" ht="15" customHeight="1"/>
    <row r="933" s="35" customFormat="1" ht="15" customHeight="1"/>
    <row r="934" s="35" customFormat="1" ht="15" customHeight="1"/>
    <row r="935" s="35" customFormat="1" ht="15" customHeight="1"/>
    <row r="936" s="35" customFormat="1" ht="15" customHeight="1"/>
    <row r="937" s="35" customFormat="1" ht="15" customHeight="1"/>
    <row r="938" s="35" customFormat="1" ht="15" customHeight="1"/>
    <row r="939" s="35" customFormat="1" ht="15" customHeight="1"/>
    <row r="940" s="35" customFormat="1" ht="15" customHeight="1"/>
    <row r="941" s="35" customFormat="1" ht="15" customHeight="1"/>
    <row r="942" s="35" customFormat="1" ht="15" customHeight="1"/>
    <row r="943" s="35" customFormat="1" ht="15" customHeight="1"/>
    <row r="944" s="35" customFormat="1" ht="15" customHeight="1"/>
    <row r="945" s="35" customFormat="1" ht="15" customHeight="1"/>
    <row r="946" s="35" customFormat="1" ht="15" customHeight="1"/>
    <row r="947" s="35" customFormat="1" ht="15" customHeight="1"/>
    <row r="948" s="35" customFormat="1" ht="15" customHeight="1"/>
    <row r="949" s="35" customFormat="1" ht="15" customHeight="1"/>
    <row r="950" s="35" customFormat="1" ht="15" customHeight="1"/>
    <row r="951" s="35" customFormat="1" ht="15" customHeight="1"/>
    <row r="952" s="35" customFormat="1" ht="15" customHeight="1"/>
    <row r="953" s="35" customFormat="1" ht="15" customHeight="1"/>
    <row r="954" s="35" customFormat="1" ht="15" customHeight="1"/>
    <row r="955" s="35" customFormat="1" ht="15" customHeight="1"/>
    <row r="956" s="35" customFormat="1" ht="15" customHeight="1"/>
    <row r="957" s="35" customFormat="1" ht="15" customHeight="1"/>
    <row r="958" s="35" customFormat="1" ht="15" customHeight="1"/>
    <row r="959" s="35" customFormat="1" ht="15" customHeight="1"/>
    <row r="960" s="35" customFormat="1"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sheetData>
  <mergeCells count="47">
    <mergeCell ref="L14:M14"/>
    <mergeCell ref="C15:I15"/>
    <mergeCell ref="J15:K15"/>
    <mergeCell ref="L15:M15"/>
    <mergeCell ref="D28:E28"/>
    <mergeCell ref="C14:I14"/>
    <mergeCell ref="J16:K16"/>
    <mergeCell ref="J14:K14"/>
    <mergeCell ref="J24:K24"/>
    <mergeCell ref="L16:M16"/>
    <mergeCell ref="J17:K17"/>
    <mergeCell ref="L17:M17"/>
    <mergeCell ref="J38:K38"/>
    <mergeCell ref="L38:M38"/>
    <mergeCell ref="J18:K18"/>
    <mergeCell ref="L18:M18"/>
    <mergeCell ref="J22:M22"/>
    <mergeCell ref="L37:M37"/>
    <mergeCell ref="L24:M24"/>
    <mergeCell ref="J25:K25"/>
    <mergeCell ref="L25:M25"/>
    <mergeCell ref="J26:K26"/>
    <mergeCell ref="L26:M26"/>
    <mergeCell ref="J37:K37"/>
    <mergeCell ref="I27:M27"/>
    <mergeCell ref="J35:M35"/>
    <mergeCell ref="B4:E4"/>
    <mergeCell ref="F4:H4"/>
    <mergeCell ref="J11:M11"/>
    <mergeCell ref="C13:I13"/>
    <mergeCell ref="J13:K13"/>
    <mergeCell ref="L13:M13"/>
    <mergeCell ref="J39:K39"/>
    <mergeCell ref="L39:M39"/>
    <mergeCell ref="L45:M45"/>
    <mergeCell ref="J40:K40"/>
    <mergeCell ref="L40:M40"/>
    <mergeCell ref="J41:K41"/>
    <mergeCell ref="L41:M41"/>
    <mergeCell ref="I47:M47"/>
    <mergeCell ref="J42:K42"/>
    <mergeCell ref="L42:M42"/>
    <mergeCell ref="J43:K43"/>
    <mergeCell ref="L43:M43"/>
    <mergeCell ref="J45:K45"/>
    <mergeCell ref="J44:K44"/>
    <mergeCell ref="L44:M44"/>
  </mergeCells>
  <phoneticPr fontId="0"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5"/>
  <sheetViews>
    <sheetView workbookViewId="0">
      <selection activeCell="O42" sqref="O42"/>
    </sheetView>
  </sheetViews>
  <sheetFormatPr defaultColWidth="8.75" defaultRowHeight="15.75"/>
  <cols>
    <col min="1" max="1" width="1.5" style="254" customWidth="1"/>
    <col min="2" max="2" width="1.875" style="254" customWidth="1"/>
    <col min="3" max="16384" width="8.75" style="254"/>
  </cols>
  <sheetData>
    <row r="1" spans="1:16">
      <c r="A1" s="253"/>
      <c r="C1" s="253"/>
      <c r="D1" s="255"/>
      <c r="E1" s="256"/>
      <c r="F1" s="256"/>
      <c r="G1" s="256"/>
      <c r="H1" s="256"/>
      <c r="I1" s="256"/>
      <c r="J1" s="256"/>
      <c r="K1" s="256"/>
      <c r="L1" s="256"/>
      <c r="M1" s="256"/>
      <c r="N1" s="616"/>
      <c r="O1" s="400"/>
      <c r="P1" s="400"/>
    </row>
    <row r="2" spans="1:16" ht="20.25">
      <c r="A2" s="253"/>
      <c r="B2" s="257" t="s">
        <v>69</v>
      </c>
      <c r="C2" s="253"/>
      <c r="D2" s="255"/>
      <c r="E2" s="258"/>
      <c r="F2" s="256"/>
      <c r="G2" s="256"/>
      <c r="H2" s="256"/>
      <c r="I2" s="256"/>
      <c r="J2" s="256"/>
      <c r="K2" s="256"/>
      <c r="L2" s="256"/>
      <c r="M2" s="256"/>
      <c r="N2" s="609"/>
    </row>
    <row r="3" spans="1:16" ht="18">
      <c r="A3" s="253"/>
      <c r="B3" s="259"/>
      <c r="C3" s="253" t="s">
        <v>506</v>
      </c>
      <c r="D3" s="255"/>
      <c r="E3" s="258"/>
      <c r="F3" s="256"/>
      <c r="G3" s="256"/>
      <c r="H3" s="256"/>
      <c r="I3" s="256"/>
      <c r="J3" s="256"/>
      <c r="K3" s="256"/>
      <c r="L3" s="256"/>
      <c r="M3" s="256"/>
    </row>
    <row r="4" spans="1:16" ht="30" customHeight="1">
      <c r="A4" s="253"/>
      <c r="B4" s="778" t="s">
        <v>24</v>
      </c>
      <c r="C4" s="778"/>
      <c r="D4" s="778"/>
      <c r="E4" s="778"/>
      <c r="F4" s="779" t="s">
        <v>344</v>
      </c>
      <c r="G4" s="779"/>
      <c r="H4" s="779"/>
      <c r="I4" s="256"/>
      <c r="J4" s="256"/>
      <c r="K4" s="256"/>
      <c r="L4" s="256"/>
      <c r="M4" s="256"/>
    </row>
    <row r="5" spans="1:16">
      <c r="A5" s="253"/>
      <c r="B5" s="260" t="s">
        <v>21</v>
      </c>
      <c r="C5" s="253"/>
      <c r="D5" s="253"/>
      <c r="E5" s="261"/>
      <c r="F5" s="262"/>
      <c r="G5" s="262"/>
      <c r="H5" s="262"/>
      <c r="I5" s="262"/>
      <c r="J5" s="256"/>
      <c r="K5" s="256"/>
      <c r="L5" s="256"/>
      <c r="M5" s="256"/>
    </row>
    <row r="6" spans="1:16" ht="16.5" thickBot="1">
      <c r="A6" s="253"/>
      <c r="B6" s="260"/>
      <c r="C6" s="389" t="s">
        <v>528</v>
      </c>
      <c r="D6" s="389"/>
      <c r="E6" s="390"/>
      <c r="F6" s="390"/>
      <c r="G6" s="390"/>
      <c r="H6" s="390"/>
      <c r="I6" s="391"/>
      <c r="J6" s="256"/>
      <c r="K6" s="256"/>
      <c r="L6" s="256"/>
      <c r="M6" s="256"/>
    </row>
    <row r="7" spans="1:16" ht="16.5" thickBot="1">
      <c r="A7" s="253"/>
      <c r="B7" s="260"/>
      <c r="C7" s="388" t="s">
        <v>529</v>
      </c>
      <c r="D7" s="547" t="s">
        <v>863</v>
      </c>
      <c r="E7" s="393" t="s">
        <v>530</v>
      </c>
      <c r="F7" s="392"/>
      <c r="G7" s="385"/>
      <c r="H7" s="385"/>
      <c r="I7" s="387"/>
      <c r="J7" s="256"/>
      <c r="K7" s="256"/>
      <c r="L7" s="256"/>
      <c r="M7" s="256"/>
    </row>
    <row r="8" spans="1:16" ht="16.5" thickBot="1">
      <c r="A8" s="263"/>
      <c r="B8" s="264" t="s">
        <v>22</v>
      </c>
      <c r="C8" s="265"/>
      <c r="D8" s="265"/>
      <c r="E8" s="266"/>
      <c r="F8" s="266"/>
      <c r="G8" s="266"/>
      <c r="H8" s="266"/>
      <c r="I8" s="266"/>
      <c r="J8" s="263"/>
      <c r="K8" s="263"/>
      <c r="L8" s="263"/>
      <c r="M8" s="268"/>
    </row>
    <row r="9" spans="1:16" ht="15" customHeight="1">
      <c r="A9" s="267"/>
      <c r="B9" s="267"/>
      <c r="C9" s="267"/>
      <c r="D9" s="267"/>
      <c r="E9" s="267"/>
      <c r="F9" s="267"/>
      <c r="G9" s="267"/>
      <c r="H9" s="267"/>
      <c r="I9" s="267"/>
      <c r="J9" s="267"/>
      <c r="K9" s="267"/>
      <c r="L9" s="267"/>
      <c r="M9" s="268"/>
    </row>
    <row r="10" spans="1:16" s="272" customFormat="1" ht="15" customHeight="1">
      <c r="C10" s="272" t="s">
        <v>345</v>
      </c>
      <c r="J10" s="780"/>
      <c r="K10" s="780"/>
    </row>
    <row r="11" spans="1:16" s="272" customFormat="1" ht="15" customHeight="1">
      <c r="D11" s="272" t="s">
        <v>346</v>
      </c>
      <c r="J11" s="777">
        <f>1603+911+975+15+23</f>
        <v>3527</v>
      </c>
      <c r="K11" s="736"/>
    </row>
    <row r="12" spans="1:16" s="272" customFormat="1" ht="15" customHeight="1">
      <c r="D12" s="272" t="s">
        <v>347</v>
      </c>
      <c r="J12" s="735">
        <f>76+2+5+1+3+17+1+1+35</f>
        <v>141</v>
      </c>
      <c r="K12" s="736"/>
    </row>
    <row r="13" spans="1:16" s="272" customFormat="1" ht="15" customHeight="1">
      <c r="D13" s="272" t="s">
        <v>348</v>
      </c>
      <c r="J13" s="735"/>
      <c r="K13" s="736"/>
    </row>
    <row r="14" spans="1:16" s="272" customFormat="1" ht="15" customHeight="1">
      <c r="J14" s="290"/>
      <c r="K14" s="290"/>
    </row>
    <row r="15" spans="1:16" s="272" customFormat="1" ht="15" customHeight="1">
      <c r="C15" s="272" t="s">
        <v>349</v>
      </c>
      <c r="J15" s="777">
        <v>276857693</v>
      </c>
      <c r="K15" s="736"/>
    </row>
    <row r="16" spans="1:16" s="272" customFormat="1" ht="15" customHeight="1">
      <c r="J16" s="756"/>
      <c r="K16" s="756"/>
    </row>
    <row r="17" spans="3:11" s="272" customFormat="1" ht="15" customHeight="1">
      <c r="C17" s="288" t="s">
        <v>350</v>
      </c>
      <c r="J17" s="735">
        <v>120</v>
      </c>
      <c r="K17" s="736"/>
    </row>
    <row r="18" spans="3:11" s="272" customFormat="1" ht="15" customHeight="1">
      <c r="J18" s="756"/>
      <c r="K18" s="756"/>
    </row>
    <row r="19" spans="3:11" s="272" customFormat="1" ht="15" customHeight="1">
      <c r="C19" s="272" t="s">
        <v>351</v>
      </c>
      <c r="J19" s="735" t="s">
        <v>544</v>
      </c>
      <c r="K19" s="736"/>
    </row>
    <row r="20" spans="3:11" s="272" customFormat="1" ht="15" customHeight="1">
      <c r="J20" s="756"/>
      <c r="K20" s="756"/>
    </row>
    <row r="21" spans="3:11" s="272" customFormat="1" ht="15" customHeight="1">
      <c r="C21" s="272" t="s">
        <v>352</v>
      </c>
      <c r="J21" s="781">
        <v>490450</v>
      </c>
      <c r="K21" s="782"/>
    </row>
    <row r="22" spans="3:11" s="272" customFormat="1" ht="15" customHeight="1">
      <c r="J22" s="783"/>
      <c r="K22" s="783"/>
    </row>
    <row r="23" spans="3:11" s="272" customFormat="1" ht="15" customHeight="1">
      <c r="C23" s="272" t="s">
        <v>353</v>
      </c>
      <c r="J23" s="309"/>
      <c r="K23" s="309"/>
    </row>
    <row r="24" spans="3:11" s="272" customFormat="1" ht="15" customHeight="1">
      <c r="D24" s="272" t="s">
        <v>354</v>
      </c>
      <c r="J24" s="784">
        <v>0.7</v>
      </c>
      <c r="K24" s="785"/>
    </row>
    <row r="25" spans="3:11" s="272" customFormat="1" ht="15" customHeight="1">
      <c r="D25" s="272" t="s">
        <v>355</v>
      </c>
      <c r="J25" s="784">
        <v>0.3</v>
      </c>
      <c r="K25" s="785"/>
    </row>
    <row r="26" spans="3:11" s="272" customFormat="1" ht="15" customHeight="1">
      <c r="J26" s="756"/>
      <c r="K26" s="756"/>
    </row>
    <row r="27" spans="3:11" s="272" customFormat="1" ht="15" customHeight="1">
      <c r="C27" s="272" t="s">
        <v>356</v>
      </c>
      <c r="J27" s="735" t="s">
        <v>545</v>
      </c>
      <c r="K27" s="736"/>
    </row>
    <row r="28" spans="3:11" s="272" customFormat="1" ht="15" customHeight="1">
      <c r="J28" s="277"/>
      <c r="K28" s="277"/>
    </row>
    <row r="29" spans="3:11" s="272" customFormat="1" ht="15" customHeight="1">
      <c r="C29" s="272" t="s">
        <v>357</v>
      </c>
      <c r="J29" s="735" t="s">
        <v>871</v>
      </c>
      <c r="K29" s="736"/>
    </row>
    <row r="30" spans="3:11" s="272" customFormat="1" ht="15" customHeight="1">
      <c r="J30" s="277"/>
      <c r="K30" s="277"/>
    </row>
    <row r="31" spans="3:11" s="272" customFormat="1" ht="15" customHeight="1">
      <c r="C31" s="272" t="s">
        <v>358</v>
      </c>
      <c r="J31" s="735" t="s">
        <v>546</v>
      </c>
      <c r="K31" s="736"/>
    </row>
    <row r="32" spans="3:11" s="272" customFormat="1" ht="15" customHeight="1">
      <c r="J32" s="277"/>
      <c r="K32" s="277"/>
    </row>
    <row r="33" spans="3:11" s="272" customFormat="1" ht="15" customHeight="1">
      <c r="C33" s="272" t="s">
        <v>359</v>
      </c>
      <c r="J33" s="735" t="s">
        <v>547</v>
      </c>
      <c r="K33" s="736"/>
    </row>
    <row r="34" spans="3:11" s="272" customFormat="1" ht="15" customHeight="1">
      <c r="D34" s="272" t="s">
        <v>360</v>
      </c>
      <c r="J34" s="735" t="s">
        <v>872</v>
      </c>
      <c r="K34" s="736"/>
    </row>
    <row r="35" spans="3:11" s="272" customFormat="1" ht="15" customHeight="1">
      <c r="J35" s="277"/>
      <c r="K35" s="277"/>
    </row>
    <row r="36" spans="3:11" s="272" customFormat="1" ht="15" customHeight="1">
      <c r="H36" s="740" t="s">
        <v>58</v>
      </c>
      <c r="I36" s="741"/>
      <c r="J36" s="740" t="s">
        <v>59</v>
      </c>
      <c r="K36" s="741"/>
    </row>
    <row r="37" spans="3:11" s="272" customFormat="1" ht="15" customHeight="1">
      <c r="C37" s="272" t="s">
        <v>361</v>
      </c>
      <c r="H37" s="735" t="s">
        <v>542</v>
      </c>
      <c r="I37" s="736"/>
      <c r="J37" s="735"/>
      <c r="K37" s="736"/>
    </row>
    <row r="38" spans="3:11" s="272" customFormat="1" ht="15" customHeight="1"/>
    <row r="39" spans="3:11" s="272" customFormat="1" ht="15" customHeight="1"/>
    <row r="40" spans="3:11" s="272" customFormat="1" ht="15" customHeight="1">
      <c r="D40" s="740" t="s">
        <v>202</v>
      </c>
      <c r="E40" s="741"/>
      <c r="F40" s="740" t="s">
        <v>362</v>
      </c>
      <c r="G40" s="741"/>
      <c r="H40" s="740" t="s">
        <v>363</v>
      </c>
      <c r="I40" s="741"/>
      <c r="J40" s="740" t="s">
        <v>364</v>
      </c>
      <c r="K40" s="741"/>
    </row>
    <row r="41" spans="3:11" s="272" customFormat="1" ht="15" customHeight="1">
      <c r="D41" s="742" t="s">
        <v>548</v>
      </c>
      <c r="E41" s="744"/>
      <c r="F41" s="742" t="s">
        <v>550</v>
      </c>
      <c r="G41" s="744"/>
      <c r="H41" s="786">
        <v>250000</v>
      </c>
      <c r="I41" s="744"/>
      <c r="J41" s="787">
        <v>42583</v>
      </c>
      <c r="K41" s="744"/>
    </row>
    <row r="42" spans="3:11" s="272" customFormat="1" ht="15" customHeight="1">
      <c r="D42" s="742" t="s">
        <v>549</v>
      </c>
      <c r="E42" s="744"/>
      <c r="F42" s="742" t="s">
        <v>551</v>
      </c>
      <c r="G42" s="744"/>
      <c r="H42" s="786">
        <v>250000</v>
      </c>
      <c r="I42" s="744"/>
      <c r="J42" s="787">
        <v>42583</v>
      </c>
      <c r="K42" s="744"/>
    </row>
    <row r="43" spans="3:11" s="272" customFormat="1" ht="15" customHeight="1">
      <c r="D43" s="742"/>
      <c r="E43" s="744"/>
      <c r="F43" s="742"/>
      <c r="G43" s="744"/>
      <c r="H43" s="742">
        <v>0</v>
      </c>
      <c r="I43" s="744"/>
      <c r="J43" s="742"/>
      <c r="K43" s="744"/>
    </row>
    <row r="44" spans="3:11" s="272" customFormat="1" ht="15" customHeight="1">
      <c r="D44" s="742"/>
      <c r="E44" s="744"/>
      <c r="F44" s="742"/>
      <c r="G44" s="744"/>
      <c r="H44" s="742">
        <v>0</v>
      </c>
      <c r="I44" s="744"/>
      <c r="J44" s="742"/>
      <c r="K44" s="744"/>
    </row>
    <row r="45" spans="3:11" s="272" customFormat="1" ht="15" customHeight="1">
      <c r="D45" s="742"/>
      <c r="E45" s="744"/>
      <c r="F45" s="742"/>
      <c r="G45" s="744"/>
      <c r="H45" s="742">
        <v>0</v>
      </c>
      <c r="I45" s="744"/>
      <c r="J45" s="742"/>
      <c r="K45" s="744"/>
    </row>
    <row r="46" spans="3:11" s="272" customFormat="1" ht="15" customHeight="1"/>
    <row r="47" spans="3:11" s="272" customFormat="1" ht="15" customHeight="1">
      <c r="C47" s="272" t="s">
        <v>365</v>
      </c>
    </row>
    <row r="48" spans="3:11" s="272" customFormat="1" ht="15" customHeight="1">
      <c r="C48" s="780"/>
      <c r="D48" s="780"/>
      <c r="E48" s="780"/>
      <c r="F48" s="780"/>
      <c r="G48" s="780"/>
      <c r="H48" s="780"/>
      <c r="I48" s="780"/>
      <c r="J48" s="780"/>
      <c r="K48" s="780"/>
    </row>
    <row r="49" spans="3:11" s="272" customFormat="1" ht="15" customHeight="1">
      <c r="C49" s="743" t="s">
        <v>552</v>
      </c>
      <c r="D49" s="743"/>
      <c r="E49" s="743"/>
      <c r="F49" s="743"/>
      <c r="G49" s="743"/>
      <c r="H49" s="743"/>
      <c r="I49" s="743"/>
      <c r="J49" s="743"/>
      <c r="K49" s="743"/>
    </row>
    <row r="50" spans="3:11" s="272" customFormat="1" ht="15" customHeight="1"/>
    <row r="51" spans="3:11" s="272" customFormat="1" ht="15" customHeight="1">
      <c r="C51" s="272" t="s">
        <v>366</v>
      </c>
      <c r="J51" s="735" t="s">
        <v>58</v>
      </c>
      <c r="K51" s="736"/>
    </row>
    <row r="52" spans="3:11" s="272" customFormat="1" ht="15" customHeight="1">
      <c r="D52" s="272" t="s">
        <v>367</v>
      </c>
      <c r="J52" s="735" t="s">
        <v>546</v>
      </c>
      <c r="K52" s="736"/>
    </row>
    <row r="53" spans="3:11" s="272" customFormat="1" ht="15" customHeight="1">
      <c r="J53" s="277"/>
      <c r="K53" s="277"/>
    </row>
    <row r="54" spans="3:11" s="272" customFormat="1" ht="15" customHeight="1">
      <c r="D54" s="310"/>
      <c r="E54" s="310"/>
      <c r="F54" s="310"/>
      <c r="G54" s="310"/>
      <c r="H54" s="740" t="s">
        <v>58</v>
      </c>
      <c r="I54" s="741"/>
      <c r="J54" s="740" t="s">
        <v>59</v>
      </c>
      <c r="K54" s="741"/>
    </row>
    <row r="55" spans="3:11" s="272" customFormat="1" ht="24.95" customHeight="1">
      <c r="C55" s="788" t="s">
        <v>368</v>
      </c>
      <c r="D55" s="788"/>
      <c r="E55" s="788"/>
      <c r="F55" s="788"/>
      <c r="G55" s="310"/>
      <c r="H55" s="735" t="s">
        <v>542</v>
      </c>
      <c r="I55" s="736"/>
      <c r="J55" s="735"/>
      <c r="K55" s="736"/>
    </row>
    <row r="56" spans="3:11" s="272" customFormat="1" ht="15" customHeight="1">
      <c r="H56" s="277"/>
      <c r="I56" s="277"/>
      <c r="J56" s="277"/>
      <c r="K56" s="277"/>
    </row>
    <row r="57" spans="3:11" s="272" customFormat="1" ht="24.95" customHeight="1">
      <c r="C57" s="788" t="s">
        <v>369</v>
      </c>
      <c r="D57" s="788"/>
      <c r="E57" s="788"/>
      <c r="F57" s="788"/>
      <c r="H57" s="735"/>
      <c r="I57" s="736"/>
      <c r="J57" s="735" t="s">
        <v>542</v>
      </c>
      <c r="K57" s="736"/>
    </row>
    <row r="58" spans="3:11" s="272" customFormat="1" ht="15" customHeight="1">
      <c r="C58" s="279" t="s">
        <v>370</v>
      </c>
    </row>
    <row r="59" spans="3:11" s="272" customFormat="1" ht="15" customHeight="1">
      <c r="C59" s="780"/>
      <c r="D59" s="780"/>
      <c r="E59" s="780"/>
      <c r="F59" s="780"/>
      <c r="G59" s="780"/>
      <c r="H59" s="780"/>
      <c r="I59" s="780"/>
      <c r="J59" s="780"/>
      <c r="K59" s="780"/>
    </row>
    <row r="60" spans="3:11" s="272" customFormat="1" ht="15" customHeight="1">
      <c r="C60" s="743"/>
      <c r="D60" s="743"/>
      <c r="E60" s="743"/>
      <c r="F60" s="743"/>
      <c r="G60" s="743"/>
      <c r="H60" s="743"/>
      <c r="I60" s="743"/>
      <c r="J60" s="743"/>
      <c r="K60" s="743"/>
    </row>
    <row r="61" spans="3:11" s="272" customFormat="1" ht="15" customHeight="1"/>
    <row r="62" spans="3:11" s="272" customFormat="1" ht="15" customHeight="1">
      <c r="C62" s="272" t="s">
        <v>371</v>
      </c>
      <c r="G62" s="272" t="s">
        <v>553</v>
      </c>
    </row>
    <row r="63" spans="3:11" s="272" customFormat="1" ht="15" customHeight="1">
      <c r="C63" s="279" t="s">
        <v>372</v>
      </c>
    </row>
    <row r="64" spans="3:11" s="272" customFormat="1" ht="15" customHeight="1">
      <c r="C64" s="780"/>
      <c r="D64" s="780"/>
      <c r="E64" s="780"/>
      <c r="F64" s="780"/>
      <c r="G64" s="780"/>
      <c r="H64" s="780"/>
      <c r="I64" s="780"/>
      <c r="J64" s="780"/>
      <c r="K64" s="780"/>
    </row>
    <row r="65" spans="3:11" s="272" customFormat="1" ht="15" customHeight="1">
      <c r="C65" s="743"/>
      <c r="D65" s="743"/>
      <c r="E65" s="743"/>
      <c r="F65" s="743"/>
      <c r="G65" s="743"/>
      <c r="H65" s="743"/>
      <c r="I65" s="743"/>
      <c r="J65" s="743"/>
      <c r="K65" s="743"/>
    </row>
    <row r="66" spans="3:11" s="272" customFormat="1" ht="15" customHeight="1"/>
    <row r="67" spans="3:11" s="272" customFormat="1" ht="15" customHeight="1">
      <c r="C67" s="272" t="s">
        <v>373</v>
      </c>
      <c r="J67" s="735">
        <v>10</v>
      </c>
      <c r="K67" s="736"/>
    </row>
    <row r="68" spans="3:11" s="272" customFormat="1" ht="15" customHeight="1"/>
    <row r="69" spans="3:11" s="272" customFormat="1" ht="15" customHeight="1"/>
    <row r="70" spans="3:11" s="272" customFormat="1" ht="15" customHeight="1"/>
    <row r="71" spans="3:11" s="272" customFormat="1" ht="15" customHeight="1"/>
    <row r="72" spans="3:11" s="272" customFormat="1" ht="15" customHeight="1"/>
    <row r="73" spans="3:11" s="272" customFormat="1" ht="15" customHeight="1"/>
    <row r="74" spans="3:11" s="272" customFormat="1" ht="15" customHeight="1"/>
    <row r="75" spans="3:11" s="272" customFormat="1" ht="15" customHeight="1"/>
    <row r="76" spans="3:11" s="272" customFormat="1" ht="15" customHeight="1"/>
    <row r="77" spans="3:11" s="272" customFormat="1" ht="15" customHeight="1"/>
    <row r="78" spans="3:11" s="272" customFormat="1" ht="15" customHeight="1"/>
    <row r="79" spans="3:11" s="272" customFormat="1" ht="15" customHeight="1"/>
    <row r="80" spans="3:11" s="272" customFormat="1" ht="15" customHeight="1"/>
    <row r="81" s="272" customFormat="1" ht="15" customHeight="1"/>
    <row r="82" s="272" customFormat="1" ht="15" customHeight="1"/>
    <row r="83" s="272" customFormat="1" ht="15" customHeight="1"/>
    <row r="84" s="272" customFormat="1" ht="15" customHeight="1"/>
    <row r="85" s="272" customFormat="1" ht="15" customHeight="1"/>
    <row r="86" s="272" customFormat="1" ht="15" customHeight="1"/>
    <row r="87" s="272" customFormat="1" ht="15" customHeight="1"/>
    <row r="88" s="272" customFormat="1" ht="15" customHeight="1"/>
    <row r="89" s="272" customFormat="1" ht="15" customHeight="1"/>
    <row r="90" s="272" customFormat="1" ht="15" customHeight="1"/>
    <row r="91" s="272" customFormat="1" ht="15" customHeight="1"/>
    <row r="92" s="272" customFormat="1" ht="15" customHeight="1"/>
    <row r="93" s="272" customFormat="1" ht="15" customHeight="1"/>
    <row r="94" s="272" customFormat="1" ht="15" customHeight="1"/>
    <row r="95" s="272" customFormat="1" ht="15" customHeight="1"/>
    <row r="96" s="272" customFormat="1" ht="15" customHeight="1"/>
    <row r="97" s="272" customFormat="1" ht="15" customHeight="1"/>
    <row r="98" s="272" customFormat="1" ht="15" customHeight="1"/>
    <row r="99" s="272" customFormat="1" ht="15" customHeight="1"/>
    <row r="100" s="272" customFormat="1" ht="15" customHeight="1"/>
    <row r="101" s="272" customFormat="1" ht="15" customHeight="1"/>
    <row r="102" s="272" customFormat="1" ht="15" customHeight="1"/>
    <row r="103" s="272" customFormat="1" ht="15" customHeight="1"/>
    <row r="104" s="272" customFormat="1" ht="15" customHeight="1"/>
    <row r="105" s="272" customFormat="1" ht="15" customHeight="1"/>
    <row r="106" s="272" customFormat="1" ht="15" customHeight="1"/>
    <row r="107" s="272" customFormat="1" ht="15" customHeight="1"/>
    <row r="108" s="272" customFormat="1" ht="15" customHeight="1"/>
    <row r="109" s="272" customFormat="1" ht="15" customHeight="1"/>
    <row r="110" s="272" customFormat="1" ht="15" customHeight="1"/>
    <row r="111" s="272" customFormat="1" ht="15" customHeight="1"/>
    <row r="112" s="272" customFormat="1" ht="15" customHeight="1"/>
    <row r="113" s="272" customFormat="1" ht="15" customHeight="1"/>
    <row r="114" s="272" customFormat="1" ht="15" customHeight="1"/>
    <row r="115" s="272" customFormat="1" ht="15" customHeight="1"/>
    <row r="116" s="272" customFormat="1" ht="15" customHeight="1"/>
    <row r="117" s="272" customFormat="1" ht="15" customHeight="1"/>
    <row r="118" s="272" customFormat="1" ht="15" customHeight="1"/>
    <row r="119" s="272" customFormat="1" ht="15" customHeight="1"/>
    <row r="120" s="272" customFormat="1" ht="15" customHeight="1"/>
    <row r="121" s="272" customFormat="1" ht="15" customHeight="1"/>
    <row r="122" s="272" customFormat="1" ht="15" customHeight="1"/>
    <row r="123" s="272" customFormat="1" ht="15" customHeight="1"/>
    <row r="124" s="272" customFormat="1" ht="15" customHeight="1"/>
    <row r="125" s="272" customFormat="1" ht="15" customHeight="1"/>
    <row r="126" s="272" customFormat="1" ht="15" customHeight="1"/>
    <row r="127" s="272" customFormat="1" ht="15" customHeight="1"/>
    <row r="128" s="272" customFormat="1" ht="15" customHeight="1"/>
    <row r="129" s="272" customFormat="1" ht="15" customHeight="1"/>
    <row r="130" s="272" customFormat="1" ht="15" customHeight="1"/>
    <row r="131" s="272" customFormat="1" ht="15" customHeight="1"/>
    <row r="132" s="272" customFormat="1" ht="15" customHeight="1"/>
    <row r="133" s="272" customFormat="1" ht="15" customHeight="1"/>
    <row r="134" s="272" customFormat="1" ht="15" customHeight="1"/>
    <row r="135" s="272" customFormat="1" ht="15" customHeight="1"/>
    <row r="136" s="272" customFormat="1" ht="15" customHeight="1"/>
    <row r="137" s="272" customFormat="1" ht="15" customHeight="1"/>
    <row r="138" s="272" customFormat="1" ht="15" customHeight="1"/>
    <row r="139" s="272" customFormat="1" ht="15" customHeight="1"/>
    <row r="140" s="272" customFormat="1" ht="15" customHeight="1"/>
    <row r="141" s="272" customFormat="1" ht="15" customHeight="1"/>
    <row r="142" s="272" customFormat="1" ht="15" customHeight="1"/>
    <row r="143" s="272" customFormat="1" ht="15" customHeight="1"/>
    <row r="144" s="272" customFormat="1" ht="15" customHeight="1"/>
    <row r="145" s="272" customFormat="1" ht="15" customHeight="1"/>
    <row r="146" s="272" customFormat="1" ht="15" customHeight="1"/>
    <row r="147" s="272" customFormat="1" ht="15" customHeight="1"/>
    <row r="148" s="272" customFormat="1" ht="15" customHeight="1"/>
    <row r="149" s="272" customFormat="1" ht="15" customHeight="1"/>
    <row r="150" s="272" customFormat="1" ht="15" customHeight="1"/>
    <row r="151" s="272" customFormat="1" ht="15" customHeight="1"/>
    <row r="152" s="272" customFormat="1" ht="15" customHeight="1"/>
    <row r="153" s="272" customFormat="1" ht="15" customHeight="1"/>
    <row r="154" s="272" customFormat="1" ht="15" customHeight="1"/>
    <row r="155" s="272" customFormat="1" ht="15" customHeight="1"/>
    <row r="156" s="272" customFormat="1" ht="15" customHeight="1"/>
    <row r="157" s="272" customFormat="1" ht="15" customHeight="1"/>
    <row r="158" s="272" customFormat="1" ht="15" customHeight="1"/>
    <row r="159" s="272" customFormat="1" ht="15" customHeight="1"/>
    <row r="160" s="272" customFormat="1" ht="15" customHeight="1"/>
    <row r="161" s="272" customFormat="1" ht="15" customHeight="1"/>
    <row r="162" s="272" customFormat="1" ht="15" customHeight="1"/>
    <row r="163" s="272" customFormat="1" ht="15" customHeight="1"/>
    <row r="164" s="272" customFormat="1" ht="15" customHeight="1"/>
    <row r="165" s="272" customFormat="1" ht="15" customHeight="1"/>
    <row r="166" s="272" customFormat="1" ht="15" customHeight="1"/>
    <row r="167" s="272" customFormat="1" ht="15" customHeight="1"/>
    <row r="168" s="272" customFormat="1" ht="15" customHeight="1"/>
    <row r="169" s="272" customFormat="1" ht="15" customHeight="1"/>
    <row r="170" s="272" customFormat="1" ht="15" customHeight="1"/>
    <row r="171" s="272" customFormat="1" ht="15" customHeight="1"/>
    <row r="172" s="272" customFormat="1" ht="15" customHeight="1"/>
    <row r="173" s="272" customFormat="1" ht="15" customHeight="1"/>
    <row r="174" s="272" customFormat="1" ht="15" customHeight="1"/>
    <row r="175" s="272" customFormat="1" ht="15" customHeight="1"/>
    <row r="176" s="272" customFormat="1" ht="15" customHeight="1"/>
    <row r="177" s="272" customFormat="1" ht="15" customHeight="1"/>
    <row r="178" s="272" customFormat="1" ht="15" customHeight="1"/>
    <row r="179" s="272" customFormat="1" ht="15" customHeight="1"/>
    <row r="180" s="272" customFormat="1" ht="15" customHeight="1"/>
    <row r="181" s="272" customFormat="1" ht="15" customHeight="1"/>
    <row r="182" s="272" customFormat="1" ht="15" customHeight="1"/>
    <row r="183" s="272" customFormat="1" ht="15" customHeight="1"/>
    <row r="184" s="272" customFormat="1" ht="15" customHeight="1"/>
    <row r="185" s="272" customFormat="1" ht="15" customHeight="1"/>
    <row r="186" s="272" customFormat="1" ht="15" customHeight="1"/>
    <row r="187" s="272" customFormat="1" ht="15" customHeight="1"/>
    <row r="188" s="272" customFormat="1" ht="15" customHeight="1"/>
    <row r="189" s="272" customFormat="1" ht="15" customHeight="1"/>
    <row r="190" s="272" customFormat="1" ht="15" customHeight="1"/>
    <row r="191" s="272" customFormat="1" ht="15" customHeight="1"/>
    <row r="192" s="272" customFormat="1" ht="15" customHeight="1"/>
    <row r="193" s="272" customFormat="1" ht="15" customHeight="1"/>
    <row r="194" s="272" customFormat="1" ht="15" customHeight="1"/>
    <row r="195" s="272" customFormat="1" ht="15" customHeight="1"/>
    <row r="196" s="272" customFormat="1" ht="15" customHeight="1"/>
    <row r="197" s="272" customFormat="1" ht="15" customHeight="1"/>
    <row r="198" s="272" customFormat="1" ht="15" customHeight="1"/>
    <row r="199" s="272" customFormat="1" ht="15" customHeight="1"/>
    <row r="200" s="272" customFormat="1" ht="15" customHeight="1"/>
    <row r="201" s="272" customFormat="1" ht="15" customHeight="1"/>
    <row r="202" s="272" customFormat="1" ht="15" customHeight="1"/>
    <row r="203" s="272" customFormat="1" ht="15" customHeight="1"/>
    <row r="204" s="272" customFormat="1" ht="15" customHeight="1"/>
    <row r="205" s="272" customFormat="1" ht="15" customHeight="1"/>
    <row r="206" s="272" customFormat="1" ht="15" customHeight="1"/>
    <row r="207" s="272" customFormat="1" ht="15" customHeight="1"/>
    <row r="208" s="272" customFormat="1" ht="15" customHeight="1"/>
    <row r="209" s="272" customFormat="1" ht="15" customHeight="1"/>
    <row r="210" s="272" customFormat="1" ht="15" customHeight="1"/>
    <row r="211" s="272" customFormat="1" ht="15" customHeight="1"/>
    <row r="212" s="272" customFormat="1" ht="15" customHeight="1"/>
    <row r="213" s="272" customFormat="1" ht="15" customHeight="1"/>
    <row r="214" s="272" customFormat="1" ht="15" customHeight="1"/>
    <row r="215" s="272" customFormat="1" ht="15" customHeight="1"/>
    <row r="216" s="272" customFormat="1" ht="15" customHeight="1"/>
    <row r="217" s="272" customFormat="1" ht="15" customHeight="1"/>
    <row r="218" s="272" customFormat="1" ht="15" customHeight="1"/>
    <row r="219" s="272" customFormat="1" ht="15" customHeight="1"/>
    <row r="220" s="272" customFormat="1" ht="15" customHeight="1"/>
    <row r="221" s="272" customFormat="1" ht="15" customHeight="1"/>
    <row r="222" s="272" customFormat="1" ht="15" customHeight="1"/>
    <row r="223" s="272" customFormat="1" ht="15" customHeight="1"/>
    <row r="224" s="272" customFormat="1" ht="15" customHeight="1"/>
    <row r="225" s="272" customFormat="1" ht="15" customHeight="1"/>
    <row r="226" s="272" customFormat="1" ht="15" customHeight="1"/>
    <row r="227" s="272" customFormat="1" ht="15" customHeight="1"/>
    <row r="228" s="272" customFormat="1" ht="15" customHeight="1"/>
    <row r="229" s="272" customFormat="1" ht="15" customHeight="1"/>
    <row r="230" s="272" customFormat="1" ht="15" customHeight="1"/>
    <row r="231" s="272" customFormat="1" ht="15" customHeight="1"/>
    <row r="232" s="272" customFormat="1" ht="15" customHeight="1"/>
    <row r="233" s="272" customFormat="1" ht="15" customHeight="1"/>
    <row r="234" s="272" customFormat="1" ht="15" customHeight="1"/>
    <row r="235" s="272" customFormat="1" ht="15" customHeight="1"/>
    <row r="236" s="272" customFormat="1" ht="15" customHeight="1"/>
    <row r="237" s="272" customFormat="1" ht="15" customHeight="1"/>
    <row r="238" s="272" customFormat="1" ht="15" customHeight="1"/>
    <row r="239" s="272" customFormat="1" ht="15" customHeight="1"/>
    <row r="240" s="272" customFormat="1" ht="15" customHeight="1"/>
    <row r="241" s="272" customFormat="1" ht="15" customHeight="1"/>
    <row r="242" s="272" customFormat="1" ht="15" customHeight="1"/>
    <row r="243" s="272" customFormat="1" ht="15" customHeight="1"/>
    <row r="244" s="272" customFormat="1" ht="15" customHeight="1"/>
    <row r="245" s="272" customFormat="1" ht="15" customHeight="1"/>
    <row r="246" s="272" customFormat="1" ht="15" customHeight="1"/>
    <row r="247" s="272" customFormat="1" ht="15" customHeight="1"/>
    <row r="248" s="272" customFormat="1" ht="15" customHeight="1"/>
    <row r="249" s="272" customFormat="1" ht="15" customHeight="1"/>
    <row r="250" s="272" customFormat="1" ht="15" customHeight="1"/>
    <row r="251" s="272" customFormat="1" ht="15" customHeight="1"/>
    <row r="252" s="272" customFormat="1" ht="15" customHeight="1"/>
    <row r="253" s="272" customFormat="1" ht="15" customHeight="1"/>
    <row r="254" s="272" customFormat="1" ht="15" customHeight="1"/>
    <row r="255" s="272" customFormat="1" ht="15" customHeight="1"/>
    <row r="256" s="272" customFormat="1" ht="15" customHeight="1"/>
    <row r="257" s="272" customFormat="1" ht="15" customHeight="1"/>
    <row r="258" s="272" customFormat="1" ht="15" customHeight="1"/>
    <row r="259" s="272" customFormat="1" ht="15" customHeight="1"/>
    <row r="260" s="272" customFormat="1" ht="15" customHeight="1"/>
    <row r="261" s="272" customFormat="1" ht="15" customHeight="1"/>
    <row r="262" s="272" customFormat="1" ht="15" customHeight="1"/>
    <row r="263" s="272" customFormat="1" ht="15" customHeight="1"/>
    <row r="264" s="272" customFormat="1" ht="15" customHeight="1"/>
    <row r="265" s="272" customFormat="1" ht="15" customHeight="1"/>
    <row r="266" s="272" customFormat="1" ht="15" customHeight="1"/>
    <row r="267" s="272" customFormat="1" ht="15" customHeight="1"/>
    <row r="268" s="272" customFormat="1" ht="15" customHeight="1"/>
    <row r="269" s="272" customFormat="1" ht="15" customHeight="1"/>
    <row r="270" s="272" customFormat="1" ht="15" customHeight="1"/>
    <row r="271" s="272" customFormat="1" ht="15" customHeight="1"/>
    <row r="272" s="272" customFormat="1" ht="15" customHeight="1"/>
    <row r="273" s="272" customFormat="1" ht="15" customHeight="1"/>
    <row r="274" s="272" customFormat="1" ht="15" customHeight="1"/>
    <row r="275" s="272" customFormat="1" ht="15" customHeight="1"/>
    <row r="276" s="272" customFormat="1" ht="15" customHeight="1"/>
    <row r="277" s="272" customFormat="1" ht="15" customHeight="1"/>
    <row r="278" s="272" customFormat="1" ht="15" customHeight="1"/>
    <row r="279" s="272" customFormat="1" ht="15" customHeight="1"/>
    <row r="280" s="272" customFormat="1" ht="15" customHeight="1"/>
    <row r="281" s="272" customFormat="1" ht="15" customHeight="1"/>
    <row r="282" s="272" customFormat="1" ht="15" customHeight="1"/>
    <row r="283" s="272" customFormat="1" ht="15" customHeight="1"/>
    <row r="284" s="272" customFormat="1" ht="15" customHeight="1"/>
    <row r="285" s="272" customFormat="1" ht="15" customHeight="1"/>
    <row r="286" s="272" customFormat="1" ht="15" customHeight="1"/>
    <row r="287" s="272" customFormat="1" ht="15" customHeight="1"/>
    <row r="288" s="272" customFormat="1" ht="15" customHeight="1"/>
    <row r="289" s="272" customFormat="1" ht="15" customHeight="1"/>
    <row r="290" s="272" customFormat="1" ht="15" customHeight="1"/>
    <row r="291" s="272" customFormat="1" ht="15" customHeight="1"/>
    <row r="292" s="272" customFormat="1" ht="15" customHeight="1"/>
    <row r="293" s="272" customFormat="1" ht="15" customHeight="1"/>
    <row r="294" s="272" customFormat="1" ht="15" customHeight="1"/>
    <row r="295" s="272" customFormat="1" ht="15" customHeight="1"/>
    <row r="296" s="273" customFormat="1" ht="15" customHeight="1"/>
    <row r="297" s="273" customFormat="1" ht="15" customHeight="1"/>
    <row r="298" s="273" customFormat="1" ht="15" customHeight="1"/>
    <row r="299" s="273" customFormat="1" ht="15" customHeight="1"/>
    <row r="300" s="273" customFormat="1" ht="15" customHeight="1"/>
    <row r="301" s="273" customFormat="1" ht="15" customHeight="1"/>
    <row r="302" s="273" customFormat="1" ht="15" customHeight="1"/>
    <row r="303" s="273" customFormat="1" ht="15" customHeight="1"/>
    <row r="304" s="273" customFormat="1" ht="15" customHeight="1"/>
    <row r="305" s="273" customFormat="1" ht="15" customHeight="1"/>
    <row r="306" s="273" customFormat="1" ht="15" customHeight="1"/>
    <row r="307" s="273" customFormat="1" ht="15" customHeight="1"/>
    <row r="308" s="273" customFormat="1" ht="15" customHeight="1"/>
    <row r="309" s="273" customFormat="1" ht="15" customHeight="1"/>
    <row r="310" s="273" customFormat="1" ht="15" customHeight="1"/>
    <row r="311" s="273" customFormat="1" ht="15" customHeight="1"/>
    <row r="312" s="273" customFormat="1" ht="15" customHeight="1"/>
    <row r="313" s="273" customFormat="1" ht="15" customHeight="1"/>
    <row r="314" s="273" customFormat="1" ht="15" customHeight="1"/>
    <row r="315" s="273" customFormat="1" ht="15" customHeight="1"/>
    <row r="316" s="273" customFormat="1" ht="15" customHeight="1"/>
    <row r="317" s="273" customFormat="1" ht="15" customHeight="1"/>
    <row r="318" s="273" customFormat="1" ht="15" customHeight="1"/>
    <row r="319" s="273" customFormat="1" ht="15" customHeight="1"/>
    <row r="320" s="273" customFormat="1" ht="15" customHeight="1"/>
    <row r="321" s="273" customFormat="1" ht="15" customHeight="1"/>
    <row r="322" s="273" customFormat="1" ht="15" customHeight="1"/>
    <row r="323" s="273" customFormat="1" ht="15" customHeight="1"/>
    <row r="324" s="273" customFormat="1" ht="15" customHeight="1"/>
    <row r="325" s="273" customFormat="1" ht="15" customHeight="1"/>
    <row r="326" s="273" customFormat="1" ht="15" customHeight="1"/>
    <row r="327" s="273" customFormat="1" ht="15" customHeight="1"/>
    <row r="328" s="273" customFormat="1" ht="15" customHeight="1"/>
    <row r="329" s="273" customFormat="1" ht="15" customHeight="1"/>
    <row r="330" s="273" customFormat="1" ht="15" customHeight="1"/>
    <row r="331" s="273" customFormat="1" ht="15" customHeight="1"/>
    <row r="332" s="273" customFormat="1" ht="15" customHeight="1"/>
    <row r="333" s="273" customFormat="1" ht="15" customHeight="1"/>
    <row r="334" s="273" customFormat="1" ht="15" customHeight="1"/>
    <row r="335" s="273" customFormat="1" ht="15" customHeight="1"/>
    <row r="336" s="273" customFormat="1" ht="15" customHeight="1"/>
    <row r="337" s="273" customFormat="1" ht="15" customHeight="1"/>
    <row r="338" s="273" customFormat="1" ht="15" customHeight="1"/>
    <row r="339" s="273" customFormat="1" ht="15" customHeight="1"/>
    <row r="340" s="273" customFormat="1" ht="15" customHeight="1"/>
    <row r="341" s="273" customFormat="1" ht="15" customHeight="1"/>
    <row r="342" s="273" customFormat="1" ht="15" customHeight="1"/>
    <row r="343" s="273" customFormat="1" ht="15" customHeight="1"/>
    <row r="344" s="273" customFormat="1" ht="15" customHeight="1"/>
    <row r="345" s="273" customFormat="1" ht="15" customHeight="1"/>
    <row r="346" s="273" customFormat="1" ht="15" customHeight="1"/>
    <row r="347" s="273" customFormat="1" ht="15" customHeight="1"/>
    <row r="348" s="273" customFormat="1" ht="15" customHeight="1"/>
    <row r="349" s="273" customFormat="1" ht="15" customHeight="1"/>
    <row r="350" s="273" customFormat="1" ht="15" customHeight="1"/>
    <row r="351" s="273" customFormat="1" ht="15" customHeight="1"/>
    <row r="352" s="273" customFormat="1" ht="15" customHeight="1"/>
    <row r="353" s="273" customFormat="1" ht="15" customHeight="1"/>
    <row r="354" s="273" customFormat="1" ht="15" customHeight="1"/>
    <row r="355" s="273" customFormat="1" ht="15" customHeight="1"/>
    <row r="356" s="273" customFormat="1" ht="15" customHeight="1"/>
    <row r="357" s="273" customFormat="1" ht="15" customHeight="1"/>
    <row r="358" s="273" customFormat="1" ht="15" customHeight="1"/>
    <row r="359" s="273" customFormat="1" ht="15" customHeight="1"/>
    <row r="360" s="273" customFormat="1" ht="15" customHeight="1"/>
    <row r="361" s="273" customFormat="1" ht="15" customHeight="1"/>
    <row r="362" s="273" customFormat="1" ht="15" customHeight="1"/>
    <row r="363" s="273" customFormat="1" ht="15" customHeight="1"/>
    <row r="364" s="273" customFormat="1" ht="15" customHeight="1"/>
    <row r="365" s="273" customFormat="1" ht="15" customHeight="1"/>
    <row r="366" s="273" customFormat="1" ht="15" customHeight="1"/>
    <row r="367" s="273" customFormat="1" ht="15" customHeight="1"/>
    <row r="368" s="273" customFormat="1" ht="15" customHeight="1"/>
    <row r="369" s="273" customFormat="1" ht="15" customHeight="1"/>
    <row r="370" s="273" customFormat="1" ht="15" customHeight="1"/>
    <row r="371" s="273" customFormat="1" ht="15" customHeight="1"/>
    <row r="372" s="273" customFormat="1" ht="15" customHeight="1"/>
    <row r="373" s="273" customFormat="1" ht="15" customHeight="1"/>
    <row r="374" s="292" customFormat="1" ht="15" customHeight="1"/>
    <row r="375" s="292" customFormat="1" ht="15" customHeight="1"/>
    <row r="376" s="292" customFormat="1" ht="15" customHeight="1"/>
    <row r="377" s="292" customFormat="1" ht="15" customHeight="1"/>
    <row r="378" s="292" customFormat="1" ht="15" customHeight="1"/>
    <row r="379" s="292" customFormat="1" ht="15" customHeight="1"/>
    <row r="380" s="292" customFormat="1" ht="15" customHeight="1"/>
    <row r="381" s="292" customFormat="1" ht="15" customHeight="1"/>
    <row r="382" s="292" customFormat="1" ht="15" customHeight="1"/>
    <row r="383" s="292" customFormat="1" ht="15" customHeight="1"/>
    <row r="384" s="292" customFormat="1" ht="15" customHeight="1"/>
    <row r="385" s="292" customFormat="1" ht="15" customHeight="1"/>
    <row r="386" s="292" customFormat="1" ht="15" customHeight="1"/>
    <row r="387" s="292" customFormat="1" ht="15" customHeight="1"/>
    <row r="388" s="292" customFormat="1" ht="15" customHeight="1"/>
    <row r="389" s="292" customFormat="1" ht="15" customHeight="1"/>
    <row r="390" s="292" customFormat="1" ht="15" customHeight="1"/>
    <row r="391" s="292" customFormat="1" ht="15" customHeight="1"/>
    <row r="392" s="292" customFormat="1" ht="15" customHeight="1"/>
    <row r="393" s="292" customFormat="1" ht="15" customHeight="1"/>
    <row r="394" s="292" customFormat="1" ht="15" customHeight="1"/>
    <row r="395" s="292" customFormat="1" ht="15" customHeight="1"/>
    <row r="396" s="292" customFormat="1" ht="15" customHeight="1"/>
    <row r="397" s="292" customFormat="1" ht="15" customHeight="1"/>
    <row r="398" s="292" customFormat="1" ht="15" customHeight="1"/>
    <row r="399" s="292" customFormat="1" ht="15" customHeight="1"/>
    <row r="400" s="292" customFormat="1" ht="15" customHeight="1"/>
    <row r="401" s="292" customFormat="1" ht="15" customHeight="1"/>
    <row r="402" s="292" customFormat="1" ht="15" customHeight="1"/>
    <row r="403" s="292" customFormat="1" ht="15" customHeight="1"/>
    <row r="404" s="292" customFormat="1" ht="15" customHeight="1"/>
    <row r="405" s="292" customFormat="1" ht="15" customHeight="1"/>
    <row r="406" s="292" customFormat="1" ht="15" customHeight="1"/>
    <row r="407" s="292" customFormat="1" ht="15" customHeight="1"/>
    <row r="408" s="292" customFormat="1" ht="15" customHeight="1"/>
    <row r="409" s="292" customFormat="1" ht="15" customHeight="1"/>
    <row r="410" s="292" customFormat="1" ht="15" customHeight="1"/>
    <row r="411" s="292" customFormat="1" ht="15" customHeight="1"/>
    <row r="412" s="292" customFormat="1" ht="15" customHeight="1"/>
    <row r="413" s="292" customFormat="1" ht="15" customHeight="1"/>
    <row r="414" s="292" customFormat="1" ht="15" customHeight="1"/>
    <row r="415" s="292" customFormat="1" ht="15" customHeight="1"/>
    <row r="416" s="292" customFormat="1" ht="15" customHeight="1"/>
    <row r="417" s="292" customFormat="1" ht="15" customHeight="1"/>
    <row r="418" s="292" customFormat="1" ht="15" customHeight="1"/>
    <row r="419" s="292" customFormat="1" ht="15" customHeight="1"/>
    <row r="420" s="292" customFormat="1" ht="15" customHeight="1"/>
    <row r="421" s="292" customFormat="1" ht="15" customHeight="1"/>
    <row r="422" s="292" customFormat="1" ht="15" customHeight="1"/>
    <row r="423" s="292" customFormat="1" ht="15" customHeight="1"/>
    <row r="424" s="292" customFormat="1" ht="15" customHeight="1"/>
    <row r="425" s="292" customFormat="1" ht="15" customHeight="1"/>
    <row r="426" s="292" customFormat="1" ht="15" customHeight="1"/>
    <row r="427" s="292" customFormat="1" ht="15" customHeight="1"/>
    <row r="428" s="292" customFormat="1" ht="15" customHeight="1"/>
    <row r="429" s="292" customFormat="1" ht="15" customHeight="1"/>
    <row r="430" s="292" customFormat="1" ht="15" customHeight="1"/>
    <row r="431" s="292" customFormat="1" ht="15" customHeight="1"/>
    <row r="432" s="292" customFormat="1" ht="15" customHeight="1"/>
    <row r="433" s="292" customFormat="1" ht="15" customHeight="1"/>
    <row r="434" s="292" customFormat="1" ht="15" customHeight="1"/>
    <row r="435" s="292" customFormat="1" ht="15" customHeight="1"/>
    <row r="436" s="292" customFormat="1" ht="15" customHeight="1"/>
    <row r="437" s="292" customFormat="1" ht="15" customHeight="1"/>
    <row r="438" s="292" customFormat="1" ht="15" customHeight="1"/>
    <row r="439" s="292" customFormat="1" ht="15" customHeight="1"/>
    <row r="440" s="292" customFormat="1" ht="15" customHeight="1"/>
    <row r="441" s="292" customFormat="1" ht="15" customHeight="1"/>
    <row r="442" s="292" customFormat="1" ht="15" customHeight="1"/>
    <row r="443" s="292" customFormat="1" ht="15" customHeight="1"/>
    <row r="444" s="292" customFormat="1" ht="15" customHeight="1"/>
    <row r="445" s="292" customFormat="1" ht="15" customHeight="1"/>
    <row r="446" s="292" customFormat="1" ht="15" customHeight="1"/>
    <row r="447" s="292" customFormat="1" ht="15" customHeight="1"/>
    <row r="448" s="292" customFormat="1" ht="15" customHeight="1"/>
    <row r="449" s="292" customFormat="1" ht="15" customHeight="1"/>
    <row r="450" s="292" customFormat="1" ht="15" customHeight="1"/>
    <row r="451" s="292" customFormat="1" ht="15" customHeight="1"/>
    <row r="452" s="292" customFormat="1" ht="15" customHeight="1"/>
    <row r="453" s="292" customFormat="1" ht="15" customHeight="1"/>
    <row r="454" s="292" customFormat="1" ht="15" customHeight="1"/>
    <row r="455" s="292" customFormat="1" ht="15" customHeight="1"/>
    <row r="456" s="292" customFormat="1" ht="15" customHeight="1"/>
    <row r="457" s="292" customFormat="1" ht="15" customHeight="1"/>
    <row r="458" s="292" customFormat="1" ht="15" customHeight="1"/>
    <row r="459" s="292" customFormat="1" ht="15" customHeight="1"/>
    <row r="460" s="292" customFormat="1" ht="15" customHeight="1"/>
    <row r="461" s="292" customFormat="1" ht="15" customHeight="1"/>
    <row r="462" s="292" customFormat="1" ht="15" customHeight="1"/>
    <row r="463" s="292" customFormat="1" ht="15" customHeight="1"/>
    <row r="464" s="292" customFormat="1" ht="15" customHeight="1"/>
    <row r="465" s="292" customFormat="1" ht="15" customHeight="1"/>
    <row r="466" s="292" customFormat="1" ht="15" customHeight="1"/>
    <row r="467" s="292" customFormat="1" ht="15" customHeight="1"/>
    <row r="468" s="292" customFormat="1" ht="15" customHeight="1"/>
    <row r="469" s="292" customFormat="1" ht="15" customHeight="1"/>
    <row r="470" s="292" customFormat="1" ht="15" customHeight="1"/>
    <row r="471" s="292" customFormat="1" ht="15" customHeight="1"/>
    <row r="472" s="292" customFormat="1" ht="15" customHeight="1"/>
    <row r="473" s="292" customFormat="1" ht="15" customHeight="1"/>
    <row r="474" s="292" customFormat="1" ht="15" customHeight="1"/>
    <row r="475" s="292" customFormat="1" ht="15" customHeight="1"/>
    <row r="476" s="292" customFormat="1" ht="15" customHeight="1"/>
    <row r="477" s="292" customFormat="1" ht="15" customHeight="1"/>
    <row r="478" s="292" customFormat="1" ht="15" customHeight="1"/>
    <row r="479" s="292" customFormat="1" ht="15" customHeight="1"/>
    <row r="480" s="292" customFormat="1" ht="15" customHeight="1"/>
    <row r="481" s="292" customFormat="1" ht="15" customHeight="1"/>
    <row r="482" s="292" customFormat="1" ht="15" customHeight="1"/>
    <row r="483" s="292" customFormat="1" ht="15" customHeight="1"/>
    <row r="484" s="292" customFormat="1" ht="15" customHeight="1"/>
    <row r="485" s="292" customFormat="1" ht="15" customHeight="1"/>
    <row r="486" s="292" customFormat="1" ht="15" customHeight="1"/>
    <row r="487" s="292" customFormat="1" ht="15" customHeight="1"/>
    <row r="488" s="292" customFormat="1" ht="15" customHeight="1"/>
    <row r="489" s="292" customFormat="1" ht="15" customHeight="1"/>
    <row r="490" s="292" customFormat="1" ht="15" customHeight="1"/>
    <row r="491" s="292" customFormat="1" ht="15" customHeight="1"/>
    <row r="492" s="292" customFormat="1" ht="15" customHeight="1"/>
    <row r="493" s="292" customFormat="1" ht="15" customHeight="1"/>
    <row r="494" s="292" customFormat="1" ht="15" customHeight="1"/>
    <row r="495" s="292" customFormat="1" ht="15" customHeight="1"/>
    <row r="496" s="292" customFormat="1" ht="15" customHeight="1"/>
    <row r="497" s="292" customFormat="1" ht="15" customHeight="1"/>
    <row r="498" s="292" customFormat="1" ht="15" customHeight="1"/>
    <row r="499" s="292" customFormat="1" ht="15" customHeight="1"/>
    <row r="500" s="292" customFormat="1" ht="15" customHeight="1"/>
    <row r="501" s="292" customFormat="1" ht="15" customHeight="1"/>
    <row r="502" s="292" customFormat="1" ht="15" customHeight="1"/>
    <row r="503" s="292" customFormat="1" ht="15" customHeight="1"/>
    <row r="504" s="292" customFormat="1" ht="15" customHeight="1"/>
    <row r="505" s="292" customFormat="1" ht="15" customHeight="1"/>
    <row r="506" s="292" customFormat="1" ht="15" customHeight="1"/>
    <row r="507" s="292" customFormat="1" ht="15" customHeight="1"/>
    <row r="508" s="292" customFormat="1" ht="15" customHeight="1"/>
    <row r="509" s="292" customFormat="1" ht="15" customHeight="1"/>
    <row r="510" s="292" customFormat="1" ht="15" customHeight="1"/>
    <row r="511" s="292" customFormat="1" ht="15" customHeight="1"/>
    <row r="512" s="292" customFormat="1" ht="15" customHeight="1"/>
    <row r="513" s="292" customFormat="1" ht="15" customHeight="1"/>
    <row r="514" s="292" customFormat="1" ht="15" customHeight="1"/>
    <row r="515" s="292" customFormat="1" ht="15" customHeight="1"/>
    <row r="516" s="292" customFormat="1" ht="15" customHeight="1"/>
    <row r="517" s="292" customFormat="1" ht="15" customHeight="1"/>
    <row r="518" s="292" customFormat="1" ht="15" customHeight="1"/>
    <row r="519" s="292" customFormat="1" ht="15" customHeight="1"/>
    <row r="520" s="292" customFormat="1" ht="15" customHeight="1"/>
    <row r="521" s="292" customFormat="1" ht="15" customHeight="1"/>
    <row r="522" s="292" customFormat="1" ht="15" customHeight="1"/>
    <row r="523" s="292" customFormat="1" ht="15" customHeight="1"/>
    <row r="524" s="292" customFormat="1" ht="15" customHeight="1"/>
    <row r="525" s="292" customFormat="1" ht="15" customHeight="1"/>
    <row r="526" s="292" customFormat="1" ht="15" customHeight="1"/>
    <row r="527" s="292" customFormat="1" ht="15" customHeight="1"/>
    <row r="528" s="292" customFormat="1" ht="15" customHeight="1"/>
    <row r="529" s="292" customFormat="1" ht="15" customHeight="1"/>
    <row r="530" s="292" customFormat="1" ht="15" customHeight="1"/>
    <row r="531" s="292" customFormat="1" ht="15" customHeight="1"/>
    <row r="532" s="292" customFormat="1" ht="15" customHeight="1"/>
    <row r="533" s="292" customFormat="1" ht="15" customHeight="1"/>
    <row r="534" s="292" customFormat="1" ht="15" customHeight="1"/>
    <row r="535" s="292" customFormat="1" ht="15" customHeight="1"/>
    <row r="536" s="292" customFormat="1" ht="15" customHeight="1"/>
    <row r="537" s="292" customFormat="1" ht="15" customHeight="1"/>
    <row r="538" s="292" customFormat="1" ht="15" customHeight="1"/>
    <row r="539" s="292" customFormat="1" ht="15" customHeight="1"/>
    <row r="540" s="292" customFormat="1" ht="15" customHeight="1"/>
    <row r="541" s="292" customFormat="1" ht="15" customHeight="1"/>
    <row r="542" s="292" customFormat="1" ht="15" customHeight="1"/>
    <row r="543" s="292" customFormat="1" ht="15" customHeight="1"/>
    <row r="544" s="292" customFormat="1" ht="15" customHeight="1"/>
    <row r="545" s="292" customFormat="1" ht="15" customHeight="1"/>
    <row r="546" s="292" customFormat="1" ht="15" customHeight="1"/>
    <row r="547" s="292" customFormat="1" ht="15" customHeight="1"/>
    <row r="548" s="292" customFormat="1" ht="15" customHeight="1"/>
    <row r="549" s="292" customFormat="1" ht="15" customHeight="1"/>
    <row r="550" s="292" customFormat="1" ht="15" customHeight="1"/>
    <row r="551" s="292" customFormat="1" ht="15" customHeight="1"/>
    <row r="552" s="292" customFormat="1" ht="15" customHeight="1"/>
    <row r="553" s="292" customFormat="1" ht="15" customHeight="1"/>
    <row r="554" s="292" customFormat="1" ht="15" customHeight="1"/>
    <row r="555" s="292" customFormat="1" ht="15" customHeight="1"/>
    <row r="556" s="292" customFormat="1" ht="15" customHeight="1"/>
    <row r="557" s="292" customFormat="1" ht="15" customHeight="1"/>
    <row r="558" s="292" customFormat="1" ht="15" customHeight="1"/>
    <row r="559" s="292" customFormat="1" ht="15" customHeight="1"/>
    <row r="560" s="292" customFormat="1" ht="15" customHeight="1"/>
    <row r="561" s="292" customFormat="1" ht="15" customHeight="1"/>
    <row r="562" s="292" customFormat="1" ht="15" customHeight="1"/>
    <row r="563" s="292" customFormat="1" ht="15" customHeight="1"/>
    <row r="564" s="292" customFormat="1" ht="15" customHeight="1"/>
    <row r="565" s="292" customFormat="1" ht="15" customHeight="1"/>
    <row r="566" s="292" customFormat="1" ht="15" customHeight="1"/>
    <row r="567" s="292" customFormat="1" ht="15" customHeight="1"/>
    <row r="568" s="292" customFormat="1" ht="15" customHeight="1"/>
    <row r="569" s="292" customFormat="1" ht="15" customHeight="1"/>
    <row r="570" s="292" customFormat="1" ht="15" customHeight="1"/>
    <row r="571" s="292" customFormat="1" ht="15" customHeight="1"/>
    <row r="572" s="292" customFormat="1" ht="15" customHeight="1"/>
    <row r="573" s="292" customFormat="1" ht="15" customHeight="1"/>
    <row r="574" s="292" customFormat="1" ht="15" customHeight="1"/>
    <row r="575" s="292" customFormat="1" ht="15" customHeight="1"/>
    <row r="576" s="292" customFormat="1" ht="15" customHeight="1"/>
    <row r="577" s="292" customFormat="1" ht="15" customHeight="1"/>
    <row r="578" s="292" customFormat="1" ht="15" customHeight="1"/>
    <row r="579" s="292" customFormat="1" ht="15" customHeight="1"/>
    <row r="580" s="292" customFormat="1" ht="15" customHeight="1"/>
    <row r="581" s="292" customFormat="1" ht="15" customHeight="1"/>
    <row r="582" s="292" customFormat="1" ht="15" customHeight="1"/>
    <row r="583" s="292" customFormat="1" ht="15" customHeight="1"/>
    <row r="584" s="292" customFormat="1" ht="15" customHeight="1"/>
    <row r="585" s="292" customFormat="1" ht="15" customHeight="1"/>
    <row r="586" s="292" customFormat="1" ht="15" customHeight="1"/>
    <row r="587" s="292" customFormat="1" ht="15" customHeight="1"/>
    <row r="588" s="292" customFormat="1" ht="15" customHeight="1"/>
    <row r="589" s="292" customFormat="1" ht="15" customHeight="1"/>
    <row r="590" s="292" customFormat="1" ht="15" customHeight="1"/>
    <row r="591" s="292" customFormat="1" ht="15" customHeight="1"/>
    <row r="592" s="292" customFormat="1" ht="15" customHeight="1"/>
    <row r="593" s="292" customFormat="1" ht="15" customHeight="1"/>
    <row r="594" s="292" customFormat="1" ht="15" customHeight="1"/>
    <row r="595" s="292" customFormat="1" ht="15" customHeight="1"/>
    <row r="596" s="292" customFormat="1" ht="15" customHeight="1"/>
    <row r="597" s="292" customFormat="1" ht="15" customHeight="1"/>
    <row r="598" s="292" customFormat="1" ht="15" customHeight="1"/>
    <row r="599" s="292" customFormat="1" ht="15" customHeight="1"/>
    <row r="600" s="292" customFormat="1" ht="15" customHeight="1"/>
    <row r="601" s="292" customFormat="1" ht="15" customHeight="1"/>
    <row r="602" s="292" customFormat="1" ht="15" customHeight="1"/>
    <row r="603" s="292" customFormat="1" ht="15" customHeight="1"/>
    <row r="604" s="292" customFormat="1" ht="15" customHeight="1"/>
    <row r="605" s="292" customFormat="1" ht="15" customHeight="1"/>
    <row r="606" s="292" customFormat="1" ht="15" customHeight="1"/>
    <row r="607" s="292" customFormat="1" ht="15" customHeight="1"/>
    <row r="608" s="292" customFormat="1" ht="15" customHeight="1"/>
    <row r="609" s="292" customFormat="1" ht="15" customHeight="1"/>
    <row r="610" s="292" customFormat="1" ht="15" customHeight="1"/>
    <row r="611" s="292" customFormat="1" ht="15" customHeight="1"/>
    <row r="612" s="292" customFormat="1" ht="15" customHeight="1"/>
    <row r="613" s="292" customFormat="1" ht="15" customHeight="1"/>
    <row r="614" s="292" customFormat="1" ht="15" customHeight="1"/>
    <row r="615" s="292" customFormat="1" ht="15" customHeight="1"/>
    <row r="616" s="292" customFormat="1" ht="15" customHeight="1"/>
    <row r="617" s="292" customFormat="1" ht="15" customHeight="1"/>
    <row r="618" s="292" customFormat="1" ht="15" customHeight="1"/>
    <row r="619" s="292" customFormat="1" ht="15" customHeight="1"/>
    <row r="620" s="292" customFormat="1" ht="15" customHeight="1"/>
    <row r="621" s="292" customFormat="1" ht="15" customHeight="1"/>
    <row r="622" s="292" customFormat="1" ht="15" customHeight="1"/>
    <row r="623" s="292" customFormat="1" ht="15" customHeight="1"/>
    <row r="624" s="292" customFormat="1" ht="15" customHeight="1"/>
    <row r="625" s="292" customFormat="1" ht="15" customHeight="1"/>
    <row r="626" s="292" customFormat="1" ht="15" customHeight="1"/>
    <row r="627" s="292" customFormat="1" ht="15" customHeight="1"/>
    <row r="628" s="292" customFormat="1" ht="15" customHeight="1"/>
    <row r="629" s="292" customFormat="1" ht="15" customHeight="1"/>
    <row r="630" s="292" customFormat="1" ht="15" customHeight="1"/>
    <row r="631" s="292" customFormat="1" ht="15" customHeight="1"/>
    <row r="632" s="292" customFormat="1" ht="15" customHeight="1"/>
    <row r="633" s="292" customFormat="1" ht="15" customHeight="1"/>
    <row r="634" s="292" customFormat="1" ht="15" customHeight="1"/>
    <row r="635" s="292" customFormat="1" ht="15" customHeight="1"/>
    <row r="636" s="292" customFormat="1" ht="15" customHeight="1"/>
    <row r="637" s="292" customFormat="1" ht="15" customHeight="1"/>
    <row r="638" s="292" customFormat="1" ht="15" customHeight="1"/>
    <row r="639" s="292" customFormat="1" ht="15" customHeight="1"/>
    <row r="640" s="292" customFormat="1" ht="15" customHeight="1"/>
    <row r="641" s="292" customFormat="1" ht="15" customHeight="1"/>
    <row r="642" s="292" customFormat="1" ht="15" customHeight="1"/>
    <row r="643" s="292" customFormat="1" ht="15" customHeight="1"/>
    <row r="644" s="292" customFormat="1" ht="15" customHeight="1"/>
    <row r="645" s="292" customFormat="1" ht="15" customHeight="1"/>
    <row r="646" s="292" customFormat="1" ht="15" customHeight="1"/>
    <row r="647" s="292" customFormat="1" ht="15" customHeight="1"/>
    <row r="648" s="292" customFormat="1" ht="15" customHeight="1"/>
    <row r="649" s="292" customFormat="1" ht="15" customHeight="1"/>
    <row r="650" s="292" customFormat="1" ht="15" customHeight="1"/>
    <row r="651" s="292" customFormat="1" ht="15" customHeight="1"/>
    <row r="652" s="292" customFormat="1" ht="15" customHeight="1"/>
    <row r="653" s="292" customFormat="1" ht="15" customHeight="1"/>
    <row r="654" s="292" customFormat="1" ht="15" customHeight="1"/>
    <row r="655" s="292" customFormat="1" ht="15" customHeight="1"/>
    <row r="656" s="292" customFormat="1" ht="15" customHeight="1"/>
    <row r="657" s="292" customFormat="1" ht="15" customHeight="1"/>
    <row r="658" s="292" customFormat="1" ht="15" customHeight="1"/>
    <row r="659" s="292" customFormat="1" ht="15" customHeight="1"/>
    <row r="660" s="292" customFormat="1" ht="15" customHeight="1"/>
    <row r="661" s="292" customFormat="1" ht="15" customHeight="1"/>
    <row r="662" s="292" customFormat="1" ht="15" customHeight="1"/>
    <row r="663" s="292" customFormat="1" ht="15" customHeight="1"/>
    <row r="664" s="292" customFormat="1" ht="15" customHeight="1"/>
    <row r="665" s="292" customFormat="1" ht="15" customHeight="1"/>
    <row r="666" s="292" customFormat="1" ht="15" customHeight="1"/>
    <row r="667" s="292" customFormat="1" ht="15" customHeight="1"/>
    <row r="668" s="292" customFormat="1" ht="15" customHeight="1"/>
    <row r="669" s="292" customFormat="1" ht="15" customHeight="1"/>
    <row r="670" s="292" customFormat="1" ht="15" customHeight="1"/>
    <row r="671" s="292" customFormat="1" ht="15" customHeight="1"/>
    <row r="672" s="292" customFormat="1" ht="15" customHeight="1"/>
    <row r="673" s="292" customFormat="1" ht="15" customHeight="1"/>
    <row r="674" s="292" customFormat="1" ht="15" customHeight="1"/>
    <row r="675" s="292" customFormat="1" ht="15" customHeight="1"/>
    <row r="676" s="292" customFormat="1" ht="15" customHeight="1"/>
    <row r="677" s="292" customFormat="1" ht="15" customHeight="1"/>
    <row r="678" s="292" customFormat="1" ht="15" customHeight="1"/>
    <row r="679" s="292" customFormat="1" ht="15" customHeight="1"/>
    <row r="680" s="292" customFormat="1" ht="15" customHeight="1"/>
    <row r="681" s="292" customFormat="1" ht="15" customHeight="1"/>
    <row r="682" s="292" customFormat="1" ht="15" customHeight="1"/>
    <row r="683" s="292" customFormat="1" ht="15" customHeight="1"/>
    <row r="684" s="292" customFormat="1" ht="15" customHeight="1"/>
    <row r="685" s="292" customFormat="1" ht="15" customHeight="1"/>
    <row r="686" s="292" customFormat="1" ht="15" customHeight="1"/>
    <row r="687" s="292" customFormat="1" ht="15" customHeight="1"/>
    <row r="688" s="292" customFormat="1" ht="15" customHeight="1"/>
    <row r="689" s="292" customFormat="1" ht="15" customHeight="1"/>
    <row r="690" s="292" customFormat="1" ht="15" customHeight="1"/>
    <row r="691" s="292" customFormat="1" ht="15" customHeight="1"/>
    <row r="692" s="292" customFormat="1" ht="15" customHeight="1"/>
    <row r="693" s="292" customFormat="1" ht="15" customHeight="1"/>
    <row r="694" s="292" customFormat="1" ht="15" customHeight="1"/>
    <row r="695" s="292" customFormat="1" ht="15" customHeight="1"/>
    <row r="696" s="292" customFormat="1" ht="15" customHeight="1"/>
    <row r="697" s="292" customFormat="1" ht="15" customHeight="1"/>
    <row r="698" s="292" customFormat="1" ht="15" customHeight="1"/>
    <row r="699" s="292" customFormat="1" ht="15" customHeight="1"/>
    <row r="700" s="292" customFormat="1" ht="15" customHeight="1"/>
    <row r="701" s="292" customFormat="1" ht="15" customHeight="1"/>
    <row r="702" s="292" customFormat="1" ht="15" customHeight="1"/>
    <row r="703" s="292" customFormat="1" ht="15" customHeight="1"/>
    <row r="704" s="292" customFormat="1" ht="15" customHeight="1"/>
    <row r="705" s="292" customFormat="1" ht="15" customHeight="1"/>
    <row r="706" s="292" customFormat="1" ht="15" customHeight="1"/>
    <row r="707" s="292" customFormat="1" ht="15" customHeight="1"/>
    <row r="708" s="292" customFormat="1" ht="15" customHeight="1"/>
    <row r="709" s="292" customFormat="1" ht="15" customHeight="1"/>
    <row r="710" s="292" customFormat="1" ht="15" customHeight="1"/>
    <row r="711" s="292" customFormat="1" ht="15" customHeight="1"/>
    <row r="712" s="292" customFormat="1" ht="15" customHeight="1"/>
    <row r="713" s="292" customFormat="1" ht="15" customHeight="1"/>
    <row r="714" s="292" customFormat="1" ht="15" customHeight="1"/>
    <row r="715" s="292" customFormat="1" ht="15" customHeight="1"/>
    <row r="716" s="292" customFormat="1" ht="15" customHeight="1"/>
    <row r="717" s="292" customFormat="1" ht="15" customHeight="1"/>
    <row r="718" s="292" customFormat="1" ht="15" customHeight="1"/>
    <row r="719" s="292" customFormat="1" ht="15" customHeight="1"/>
    <row r="720" s="292" customFormat="1" ht="15" customHeight="1"/>
    <row r="721" s="292" customFormat="1" ht="15" customHeight="1"/>
    <row r="722" s="292" customFormat="1" ht="15" customHeight="1"/>
    <row r="723" s="292" customFormat="1" ht="15" customHeight="1"/>
    <row r="724" s="292" customFormat="1" ht="15" customHeight="1"/>
    <row r="725" s="292" customFormat="1" ht="15" customHeight="1"/>
    <row r="726" s="292" customFormat="1" ht="15" customHeight="1"/>
    <row r="727" s="292" customFormat="1" ht="15" customHeight="1"/>
    <row r="728" s="292" customFormat="1" ht="15" customHeight="1"/>
    <row r="729" s="292" customFormat="1" ht="15" customHeight="1"/>
    <row r="730" s="292" customFormat="1" ht="15" customHeight="1"/>
    <row r="731" s="292" customFormat="1" ht="15" customHeight="1"/>
    <row r="732" s="292" customFormat="1" ht="15" customHeight="1"/>
    <row r="733" s="292" customFormat="1" ht="15" customHeight="1"/>
    <row r="734" s="292" customFormat="1" ht="15" customHeight="1"/>
    <row r="735" s="292" customFormat="1" ht="15" customHeight="1"/>
    <row r="736" s="292" customFormat="1" ht="15" customHeight="1"/>
    <row r="737" s="292" customFormat="1" ht="15" customHeight="1"/>
    <row r="738" s="292" customFormat="1" ht="15" customHeight="1"/>
    <row r="739" s="292" customFormat="1" ht="15" customHeight="1"/>
    <row r="740" s="292" customFormat="1" ht="15" customHeight="1"/>
    <row r="741" s="292" customFormat="1" ht="15" customHeight="1"/>
    <row r="742" s="292" customFormat="1" ht="15" customHeight="1"/>
    <row r="743" s="292" customFormat="1" ht="15" customHeight="1"/>
    <row r="744" s="292" customFormat="1" ht="15" customHeight="1"/>
    <row r="745" s="292" customFormat="1" ht="15" customHeight="1"/>
    <row r="746" s="292" customFormat="1" ht="15" customHeight="1"/>
    <row r="747" s="292" customFormat="1" ht="15" customHeight="1"/>
    <row r="748" s="292" customFormat="1" ht="15" customHeight="1"/>
    <row r="749" s="292" customFormat="1" ht="15" customHeight="1"/>
    <row r="750" s="292" customFormat="1" ht="15" customHeight="1"/>
    <row r="751" s="292" customFormat="1" ht="15" customHeight="1"/>
    <row r="752" s="292" customFormat="1" ht="15" customHeight="1"/>
    <row r="753" s="292" customFormat="1" ht="15" customHeight="1"/>
    <row r="754" s="292" customFormat="1" ht="15" customHeight="1"/>
    <row r="755" s="292" customFormat="1" ht="15" customHeight="1"/>
    <row r="756" s="292" customFormat="1" ht="15" customHeight="1"/>
    <row r="757" s="292" customFormat="1" ht="15" customHeight="1"/>
    <row r="758" s="292" customFormat="1" ht="15" customHeight="1"/>
    <row r="759" s="292" customFormat="1" ht="15" customHeight="1"/>
    <row r="760" s="292" customFormat="1" ht="15" customHeight="1"/>
    <row r="761" s="292" customFormat="1" ht="15" customHeight="1"/>
    <row r="762" s="292" customFormat="1" ht="15" customHeight="1"/>
    <row r="763" s="292" customFormat="1" ht="15" customHeight="1"/>
    <row r="764" s="292" customFormat="1" ht="15" customHeight="1"/>
    <row r="765" s="292" customFormat="1" ht="15" customHeight="1"/>
    <row r="766" s="292" customFormat="1" ht="15" customHeight="1"/>
    <row r="767" s="292" customFormat="1" ht="15" customHeight="1"/>
    <row r="768" s="292" customFormat="1" ht="15" customHeight="1"/>
    <row r="769" s="292" customFormat="1" ht="15" customHeight="1"/>
    <row r="770" s="292" customFormat="1" ht="15" customHeight="1"/>
    <row r="771" s="292" customFormat="1" ht="15" customHeight="1"/>
    <row r="772" s="292" customFormat="1" ht="15" customHeight="1"/>
    <row r="773" s="292" customFormat="1" ht="15" customHeight="1"/>
    <row r="774" s="292" customFormat="1" ht="15" customHeight="1"/>
    <row r="775" s="292" customFormat="1" ht="15" customHeight="1"/>
    <row r="776" s="292" customFormat="1" ht="15" customHeight="1"/>
    <row r="777" s="292" customFormat="1" ht="15" customHeight="1"/>
    <row r="778" s="292" customFormat="1" ht="15" customHeight="1"/>
    <row r="779" s="292" customFormat="1" ht="15" customHeight="1"/>
    <row r="780" s="292" customFormat="1" ht="15" customHeight="1"/>
    <row r="781" s="292" customFormat="1" ht="15" customHeight="1"/>
    <row r="782" s="292" customFormat="1" ht="15" customHeight="1"/>
    <row r="783" s="292" customFormat="1" ht="15" customHeight="1"/>
    <row r="784" s="292" customFormat="1" ht="15" customHeight="1"/>
    <row r="785" s="292" customFormat="1" ht="15" customHeight="1"/>
    <row r="786" s="292" customFormat="1" ht="15" customHeight="1"/>
    <row r="787" s="292" customFormat="1" ht="15" customHeight="1"/>
    <row r="788" s="292" customFormat="1" ht="15" customHeight="1"/>
    <row r="789" s="292" customFormat="1" ht="15" customHeight="1"/>
    <row r="790" s="292" customFormat="1" ht="15" customHeight="1"/>
    <row r="791" s="292" customFormat="1" ht="15" customHeight="1"/>
    <row r="792" s="292" customFormat="1" ht="15" customHeight="1"/>
    <row r="793" s="292" customFormat="1" ht="15" customHeight="1"/>
    <row r="794" s="292" customFormat="1" ht="15" customHeight="1"/>
    <row r="795" s="292" customFormat="1" ht="15" customHeight="1"/>
    <row r="796" s="292" customFormat="1" ht="15" customHeight="1"/>
    <row r="797" s="292" customFormat="1" ht="15" customHeight="1"/>
    <row r="798" s="292" customFormat="1" ht="15" customHeight="1"/>
    <row r="799" s="292" customFormat="1" ht="15" customHeight="1"/>
    <row r="800" s="292" customFormat="1" ht="15" customHeight="1"/>
    <row r="801" s="292" customFormat="1" ht="15" customHeight="1"/>
    <row r="802" s="292" customFormat="1" ht="15" customHeight="1"/>
    <row r="803" s="292" customFormat="1" ht="15" customHeight="1"/>
    <row r="804" s="292" customFormat="1" ht="15" customHeight="1"/>
    <row r="805" s="292" customFormat="1" ht="15" customHeight="1"/>
    <row r="806" s="292" customFormat="1" ht="15" customHeight="1"/>
    <row r="807" s="292" customFormat="1" ht="15" customHeight="1"/>
    <row r="808" s="292" customFormat="1" ht="15" customHeight="1"/>
    <row r="809" s="292" customFormat="1" ht="15" customHeight="1"/>
    <row r="810" s="292" customFormat="1" ht="15" customHeight="1"/>
    <row r="811" s="292" customFormat="1" ht="15" customHeight="1"/>
    <row r="812" s="292" customFormat="1" ht="15" customHeight="1"/>
    <row r="813" s="292" customFormat="1" ht="15" customHeight="1"/>
    <row r="814" s="292" customFormat="1" ht="15" customHeight="1"/>
    <row r="815" s="292" customFormat="1" ht="15" customHeight="1"/>
    <row r="816" s="292" customFormat="1" ht="15" customHeight="1"/>
    <row r="817" s="292" customFormat="1" ht="15" customHeight="1"/>
    <row r="818" s="292" customFormat="1" ht="15" customHeight="1"/>
    <row r="819" s="292" customFormat="1" ht="15" customHeight="1"/>
    <row r="820" s="292" customFormat="1" ht="15" customHeight="1"/>
    <row r="821" s="292" customFormat="1" ht="15" customHeight="1"/>
    <row r="822" s="292" customFormat="1" ht="15" customHeight="1"/>
    <row r="823" s="292" customFormat="1" ht="15" customHeight="1"/>
    <row r="824" s="292" customFormat="1" ht="15" customHeight="1"/>
    <row r="825" s="292" customFormat="1" ht="15" customHeight="1"/>
    <row r="826" s="292" customFormat="1" ht="15" customHeight="1"/>
    <row r="827" s="292" customFormat="1" ht="15" customHeight="1"/>
    <row r="828" s="292" customFormat="1" ht="15" customHeight="1"/>
    <row r="829" s="292" customFormat="1" ht="15" customHeight="1"/>
    <row r="830" s="292" customFormat="1" ht="15" customHeight="1"/>
    <row r="831" s="292" customFormat="1" ht="15" customHeight="1"/>
    <row r="832" s="292" customFormat="1" ht="15" customHeight="1"/>
    <row r="833" s="292" customFormat="1" ht="15" customHeight="1"/>
    <row r="834" s="292" customFormat="1" ht="15" customHeight="1"/>
    <row r="835" s="292" customFormat="1" ht="15" customHeight="1"/>
    <row r="836" s="292" customFormat="1" ht="15" customHeight="1"/>
    <row r="837" s="292" customFormat="1" ht="15" customHeight="1"/>
    <row r="838" s="292" customFormat="1" ht="15" customHeight="1"/>
    <row r="839" s="292" customFormat="1" ht="15" customHeight="1"/>
    <row r="840" s="292" customFormat="1" ht="15" customHeight="1"/>
    <row r="841" s="292" customFormat="1" ht="15" customHeight="1"/>
    <row r="842" s="292" customFormat="1" ht="15" customHeight="1"/>
    <row r="843" s="292" customFormat="1" ht="15" customHeight="1"/>
    <row r="844" s="292" customFormat="1" ht="15" customHeight="1"/>
    <row r="845" s="292" customFormat="1" ht="15" customHeight="1"/>
    <row r="846" s="292" customFormat="1" ht="15" customHeight="1"/>
    <row r="847" s="292" customFormat="1" ht="15" customHeight="1"/>
    <row r="848" s="292" customFormat="1" ht="15" customHeight="1"/>
    <row r="849" s="292" customFormat="1" ht="15" customHeight="1"/>
    <row r="850" s="292" customFormat="1" ht="15" customHeight="1"/>
    <row r="851" s="292" customFormat="1" ht="15" customHeight="1"/>
    <row r="852" s="292" customFormat="1" ht="15" customHeight="1"/>
    <row r="853" s="292" customFormat="1" ht="15" customHeight="1"/>
    <row r="854" s="292" customFormat="1" ht="15" customHeight="1"/>
    <row r="855" s="292" customFormat="1" ht="15" customHeight="1"/>
    <row r="856" s="292" customFormat="1" ht="15" customHeight="1"/>
    <row r="857" s="292" customFormat="1" ht="15" customHeight="1"/>
    <row r="858" s="292" customFormat="1" ht="15" customHeight="1"/>
    <row r="859" s="292" customFormat="1" ht="15" customHeight="1"/>
    <row r="860" s="292" customFormat="1" ht="15" customHeight="1"/>
    <row r="861" s="292" customFormat="1" ht="15" customHeight="1"/>
    <row r="862" s="292" customFormat="1" ht="15" customHeight="1"/>
    <row r="863" s="292" customFormat="1" ht="15" customHeight="1"/>
    <row r="864" s="292" customFormat="1" ht="15" customHeight="1"/>
    <row r="865" s="292" customFormat="1" ht="15" customHeight="1"/>
    <row r="866" s="292" customFormat="1" ht="15" customHeight="1"/>
    <row r="867" s="292" customFormat="1" ht="15" customHeight="1"/>
    <row r="868" s="292" customFormat="1" ht="15" customHeight="1"/>
    <row r="869" s="292" customFormat="1" ht="15" customHeight="1"/>
    <row r="870" s="292" customFormat="1" ht="15" customHeight="1"/>
    <row r="871" s="292" customFormat="1" ht="15" customHeight="1"/>
    <row r="872" s="292" customFormat="1" ht="15" customHeight="1"/>
    <row r="873" s="292" customFormat="1" ht="15" customHeight="1"/>
    <row r="874" s="292" customFormat="1" ht="15" customHeight="1"/>
    <row r="875" s="292" customFormat="1" ht="15" customHeight="1"/>
    <row r="876" s="292" customFormat="1" ht="15" customHeight="1"/>
    <row r="877" s="292" customFormat="1" ht="15" customHeight="1"/>
    <row r="878" s="292" customFormat="1" ht="15" customHeight="1"/>
    <row r="879" s="292" customFormat="1" ht="15" customHeight="1"/>
    <row r="880" s="292" customFormat="1" ht="15" customHeight="1"/>
    <row r="881" s="292" customFormat="1" ht="15" customHeight="1"/>
    <row r="882" s="292" customFormat="1" ht="15" customHeight="1"/>
    <row r="883" s="292" customFormat="1" ht="15" customHeight="1"/>
    <row r="884" s="292" customFormat="1" ht="15" customHeight="1"/>
    <row r="885" s="292" customFormat="1" ht="15" customHeight="1"/>
    <row r="886" s="292" customFormat="1" ht="15" customHeight="1"/>
    <row r="887" s="292" customFormat="1" ht="15" customHeight="1"/>
    <row r="888" s="292" customFormat="1" ht="15" customHeight="1"/>
    <row r="889" s="292" customFormat="1" ht="15" customHeight="1"/>
    <row r="890" s="292" customFormat="1" ht="15" customHeight="1"/>
    <row r="891" s="292" customFormat="1" ht="15" customHeight="1"/>
    <row r="892" s="292" customFormat="1" ht="15" customHeight="1"/>
    <row r="893" s="292" customFormat="1" ht="15" customHeight="1"/>
    <row r="894" s="292" customFormat="1" ht="15" customHeight="1"/>
    <row r="895" s="292" customFormat="1" ht="15" customHeight="1"/>
    <row r="896" s="292" customFormat="1" ht="15" customHeight="1"/>
    <row r="897" s="292" customFormat="1" ht="15" customHeight="1"/>
    <row r="898" s="292" customFormat="1" ht="15" customHeight="1"/>
    <row r="899" s="292" customFormat="1" ht="15" customHeight="1"/>
    <row r="900" s="292" customFormat="1" ht="15" customHeight="1"/>
    <row r="901" s="292" customFormat="1" ht="15" customHeight="1"/>
    <row r="902" s="292" customFormat="1" ht="15" customHeight="1"/>
    <row r="903" s="292" customFormat="1" ht="15" customHeight="1"/>
    <row r="904" s="292" customFormat="1" ht="15" customHeight="1"/>
    <row r="905" s="292" customFormat="1" ht="15" customHeight="1"/>
    <row r="906" s="292" customFormat="1" ht="15" customHeight="1"/>
    <row r="907" s="292" customFormat="1" ht="15" customHeight="1"/>
    <row r="908" s="292" customFormat="1" ht="15" customHeight="1"/>
    <row r="909" s="292" customFormat="1" ht="15" customHeight="1"/>
    <row r="910" s="292" customFormat="1" ht="15" customHeight="1"/>
    <row r="911" s="292" customFormat="1" ht="15" customHeight="1"/>
    <row r="912" s="292" customFormat="1" ht="15" customHeight="1"/>
    <row r="913" s="292" customFormat="1" ht="15" customHeight="1"/>
    <row r="914" s="292" customFormat="1" ht="15" customHeight="1"/>
    <row r="915" s="292" customFormat="1" ht="15" customHeight="1"/>
    <row r="916" s="292" customFormat="1" ht="15" customHeight="1"/>
    <row r="917" s="292" customFormat="1" ht="15" customHeight="1"/>
    <row r="918" s="292" customFormat="1" ht="15" customHeight="1"/>
    <row r="919" s="292" customFormat="1" ht="15" customHeight="1"/>
    <row r="920" s="292" customFormat="1" ht="15" customHeight="1"/>
    <row r="921" s="292" customFormat="1" ht="15" customHeight="1"/>
    <row r="922" s="292" customFormat="1" ht="15" customHeight="1"/>
    <row r="923" s="292" customFormat="1" ht="15" customHeight="1"/>
    <row r="924" s="292" customFormat="1" ht="15" customHeight="1"/>
    <row r="925" s="292" customFormat="1" ht="15" customHeight="1"/>
    <row r="926" s="292" customFormat="1" ht="15" customHeight="1"/>
    <row r="927" s="292" customFormat="1" ht="15" customHeight="1"/>
    <row r="928" s="292" customFormat="1" ht="15" customHeight="1"/>
    <row r="929" s="292" customFormat="1" ht="15" customHeight="1"/>
    <row r="930" s="292" customFormat="1" ht="15" customHeight="1"/>
    <row r="931" s="292" customFormat="1" ht="15" customHeight="1"/>
    <row r="932" s="292" customFormat="1" ht="15" customHeight="1"/>
    <row r="933" s="292" customFormat="1" ht="15" customHeight="1"/>
    <row r="934" s="292" customFormat="1" ht="15" customHeight="1"/>
    <row r="935" s="292" customFormat="1" ht="15" customHeight="1"/>
    <row r="936" s="292" customFormat="1" ht="15" customHeight="1"/>
    <row r="937" s="292" customFormat="1" ht="15" customHeight="1"/>
    <row r="938" s="292" customFormat="1" ht="15" customHeight="1"/>
    <row r="939" s="292" customFormat="1" ht="15" customHeight="1"/>
    <row r="940" s="292" customFormat="1" ht="15" customHeight="1"/>
    <row r="941" s="292" customFormat="1" ht="15" customHeight="1"/>
    <row r="942" s="292" customFormat="1" ht="15" customHeight="1"/>
    <row r="943" s="292" customFormat="1" ht="15" customHeight="1"/>
    <row r="944" s="292" customFormat="1" ht="15" customHeight="1"/>
    <row r="945" s="292" customFormat="1" ht="15" customHeight="1"/>
    <row r="946" s="292" customFormat="1" ht="15" customHeight="1"/>
    <row r="947" s="292" customFormat="1" ht="15" customHeight="1"/>
    <row r="948" s="292" customFormat="1" ht="15" customHeight="1"/>
    <row r="949" s="292" customFormat="1" ht="15" customHeight="1"/>
    <row r="950" s="292" customFormat="1" ht="15" customHeight="1"/>
    <row r="951" s="292" customFormat="1" ht="15" customHeight="1"/>
    <row r="952" s="292" customFormat="1" ht="15" customHeight="1"/>
    <row r="953" s="292" customFormat="1" ht="15" customHeight="1"/>
    <row r="954" s="292" customFormat="1" ht="15" customHeight="1"/>
    <row r="955" s="292" customFormat="1" ht="15" customHeight="1"/>
    <row r="956" s="292" customFormat="1" ht="15" customHeight="1"/>
    <row r="957" s="292" customFormat="1" ht="15" customHeight="1"/>
    <row r="958" s="292" customFormat="1" ht="15" customHeight="1"/>
    <row r="959" s="292" customFormat="1" ht="15" customHeight="1"/>
    <row r="960" s="292" customFormat="1" ht="15" customHeight="1"/>
    <row r="961" s="292" customFormat="1" ht="15" customHeight="1"/>
    <row r="962" s="292" customFormat="1" ht="15" customHeight="1"/>
    <row r="963" s="292" customFormat="1" ht="15" customHeight="1"/>
    <row r="964" s="292" customFormat="1" ht="15" customHeight="1"/>
    <row r="965" s="292" customFormat="1" ht="15" customHeight="1"/>
    <row r="966" s="292" customFormat="1" ht="15" customHeight="1"/>
    <row r="967" s="292" customFormat="1" ht="15" customHeight="1"/>
    <row r="968" s="292" customFormat="1" ht="15" customHeight="1"/>
    <row r="969" s="292" customFormat="1"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sheetData>
  <mergeCells count="67">
    <mergeCell ref="J67:K67"/>
    <mergeCell ref="C57:F57"/>
    <mergeCell ref="H57:I57"/>
    <mergeCell ref="J57:K57"/>
    <mergeCell ref="C59:K59"/>
    <mergeCell ref="C60:K60"/>
    <mergeCell ref="C64:K64"/>
    <mergeCell ref="C48:K48"/>
    <mergeCell ref="C49:K49"/>
    <mergeCell ref="J51:K51"/>
    <mergeCell ref="J52:K52"/>
    <mergeCell ref="C65:K65"/>
    <mergeCell ref="H54:I54"/>
    <mergeCell ref="J54:K54"/>
    <mergeCell ref="C55:F55"/>
    <mergeCell ref="H55:I55"/>
    <mergeCell ref="J55:K55"/>
    <mergeCell ref="D45:E45"/>
    <mergeCell ref="F45:G45"/>
    <mergeCell ref="H45:I45"/>
    <mergeCell ref="J45:K45"/>
    <mergeCell ref="D44:E44"/>
    <mergeCell ref="F44:G44"/>
    <mergeCell ref="H44:I44"/>
    <mergeCell ref="J44:K44"/>
    <mergeCell ref="D43:E43"/>
    <mergeCell ref="F43:G43"/>
    <mergeCell ref="H43:I43"/>
    <mergeCell ref="J43:K43"/>
    <mergeCell ref="D42:E42"/>
    <mergeCell ref="F42:G42"/>
    <mergeCell ref="H42:I42"/>
    <mergeCell ref="J42:K42"/>
    <mergeCell ref="D41:E41"/>
    <mergeCell ref="F41:G41"/>
    <mergeCell ref="H41:I41"/>
    <mergeCell ref="J41:K41"/>
    <mergeCell ref="H37:I37"/>
    <mergeCell ref="J37:K37"/>
    <mergeCell ref="D40:E40"/>
    <mergeCell ref="F40:G40"/>
    <mergeCell ref="H40:I40"/>
    <mergeCell ref="J40:K40"/>
    <mergeCell ref="J33:K33"/>
    <mergeCell ref="J34:K34"/>
    <mergeCell ref="H36:I36"/>
    <mergeCell ref="J36:K36"/>
    <mergeCell ref="J26:K26"/>
    <mergeCell ref="J27:K27"/>
    <mergeCell ref="J29:K29"/>
    <mergeCell ref="J31:K31"/>
    <mergeCell ref="J21:K21"/>
    <mergeCell ref="J22:K22"/>
    <mergeCell ref="J24:K24"/>
    <mergeCell ref="J25:K25"/>
    <mergeCell ref="J17:K17"/>
    <mergeCell ref="J18:K18"/>
    <mergeCell ref="J19:K19"/>
    <mergeCell ref="J20:K20"/>
    <mergeCell ref="J12:K12"/>
    <mergeCell ref="J13:K13"/>
    <mergeCell ref="J15:K15"/>
    <mergeCell ref="J16:K16"/>
    <mergeCell ref="B4:E4"/>
    <mergeCell ref="F4:H4"/>
    <mergeCell ref="J10:K10"/>
    <mergeCell ref="J11:K11"/>
  </mergeCells>
  <phoneticPr fontId="0" type="noConversion"/>
  <pageMargins left="0.25" right="0.2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2"/>
  <sheetViews>
    <sheetView workbookViewId="0">
      <selection activeCell="H20" sqref="H20"/>
    </sheetView>
  </sheetViews>
  <sheetFormatPr defaultRowHeight="15.75"/>
  <cols>
    <col min="1" max="1" width="1.5" customWidth="1"/>
    <col min="2" max="2" width="1.875" customWidth="1"/>
  </cols>
  <sheetData>
    <row r="1" spans="1:14">
      <c r="A1" s="10"/>
      <c r="C1" s="10"/>
      <c r="D1" s="18"/>
      <c r="E1" s="11"/>
      <c r="F1" s="11"/>
      <c r="G1" s="11"/>
      <c r="H1" s="11"/>
      <c r="I1" s="11"/>
      <c r="J1" s="11"/>
      <c r="K1" s="11"/>
      <c r="N1" s="544"/>
    </row>
    <row r="2" spans="1:14" ht="20.25">
      <c r="A2" s="10"/>
      <c r="B2" s="68" t="s">
        <v>69</v>
      </c>
      <c r="C2" s="10"/>
      <c r="D2" s="18"/>
      <c r="E2" s="19"/>
      <c r="F2" s="11"/>
      <c r="G2" s="11"/>
      <c r="H2" s="11"/>
      <c r="I2" s="11"/>
      <c r="J2" s="11"/>
      <c r="K2" s="11"/>
    </row>
    <row r="3" spans="1:14" ht="18">
      <c r="A3" s="10"/>
      <c r="B3" s="2"/>
      <c r="C3" s="10"/>
      <c r="D3" s="18"/>
      <c r="E3" s="19"/>
      <c r="F3" s="11"/>
      <c r="G3" s="11"/>
      <c r="H3" s="11"/>
      <c r="I3" s="11"/>
      <c r="J3" s="11"/>
      <c r="K3" s="11"/>
    </row>
    <row r="4" spans="1:14">
      <c r="A4" s="10"/>
      <c r="B4" s="766" t="s">
        <v>24</v>
      </c>
      <c r="C4" s="766"/>
      <c r="D4" s="766"/>
      <c r="E4" s="766"/>
      <c r="F4" s="791" t="s">
        <v>25</v>
      </c>
      <c r="G4" s="791"/>
      <c r="H4" s="791"/>
      <c r="I4" s="791"/>
      <c r="J4" s="791"/>
      <c r="K4" s="11"/>
    </row>
    <row r="5" spans="1:14">
      <c r="A5" s="10"/>
      <c r="B5" s="3" t="s">
        <v>21</v>
      </c>
      <c r="C5" s="10"/>
      <c r="D5" s="10"/>
      <c r="E5" s="20"/>
      <c r="F5" s="21"/>
      <c r="G5" s="21"/>
      <c r="H5" s="21"/>
      <c r="I5" s="21"/>
      <c r="J5" s="11"/>
      <c r="K5" s="11"/>
    </row>
    <row r="6" spans="1:14" ht="16.5" thickBot="1">
      <c r="A6" s="10"/>
      <c r="B6" s="3"/>
      <c r="C6" s="389" t="s">
        <v>528</v>
      </c>
      <c r="D6" s="389"/>
      <c r="E6" s="390"/>
      <c r="F6" s="390"/>
      <c r="G6" s="390"/>
      <c r="H6" s="390"/>
      <c r="I6" s="391"/>
      <c r="J6" s="11"/>
      <c r="K6" s="11"/>
    </row>
    <row r="7" spans="1:14" ht="16.5" thickBot="1">
      <c r="A7" s="10"/>
      <c r="B7" s="3"/>
      <c r="C7" s="388" t="s">
        <v>529</v>
      </c>
      <c r="D7" s="547" t="s">
        <v>863</v>
      </c>
      <c r="E7" s="393" t="s">
        <v>530</v>
      </c>
      <c r="F7" s="392"/>
      <c r="G7" s="385"/>
      <c r="H7" s="385"/>
      <c r="I7" s="387"/>
      <c r="J7" s="11"/>
      <c r="K7" s="11"/>
    </row>
    <row r="8" spans="1:14" ht="16.5" thickBot="1">
      <c r="A8" s="22"/>
      <c r="B8" s="7" t="s">
        <v>22</v>
      </c>
      <c r="C8" s="23"/>
      <c r="D8" s="23"/>
      <c r="E8" s="24"/>
      <c r="F8" s="24"/>
      <c r="G8" s="24"/>
      <c r="H8" s="24"/>
      <c r="I8" s="24"/>
      <c r="J8" s="22"/>
      <c r="K8" s="22"/>
    </row>
    <row r="9" spans="1:14" s="16" customFormat="1" ht="15" customHeight="1">
      <c r="C9" s="792" t="s">
        <v>26</v>
      </c>
      <c r="D9" s="792"/>
      <c r="E9" s="734" t="s">
        <v>554</v>
      </c>
      <c r="F9" s="734"/>
      <c r="G9" s="734"/>
      <c r="H9" s="734"/>
      <c r="I9" s="734"/>
      <c r="J9" s="734"/>
      <c r="K9" s="734"/>
    </row>
    <row r="10" spans="1:14" s="16" customFormat="1" ht="15" customHeight="1">
      <c r="C10" s="792" t="s">
        <v>27</v>
      </c>
      <c r="D10" s="792"/>
      <c r="E10" s="793" t="s">
        <v>758</v>
      </c>
      <c r="F10" s="793"/>
      <c r="G10" s="793"/>
      <c r="H10" s="793"/>
      <c r="I10" s="793"/>
      <c r="J10" s="793"/>
      <c r="K10" s="793"/>
    </row>
    <row r="11" spans="1:14" s="226" customFormat="1" ht="54.6" customHeight="1">
      <c r="C11" s="794" t="s">
        <v>759</v>
      </c>
      <c r="D11" s="794"/>
      <c r="E11" s="794"/>
      <c r="F11" s="794"/>
      <c r="G11" s="450"/>
      <c r="H11" s="451">
        <v>2018</v>
      </c>
      <c r="I11" s="451">
        <v>2017</v>
      </c>
      <c r="J11" s="451">
        <v>2016</v>
      </c>
      <c r="K11" s="451">
        <v>2015</v>
      </c>
    </row>
    <row r="12" spans="1:14" s="16" customFormat="1" ht="15" customHeight="1">
      <c r="C12" s="10" t="s">
        <v>28</v>
      </c>
      <c r="H12" s="364"/>
      <c r="I12" s="364"/>
      <c r="J12" s="364"/>
    </row>
    <row r="13" spans="1:14" s="16" customFormat="1" ht="15" customHeight="1">
      <c r="C13" s="10" t="s">
        <v>29</v>
      </c>
      <c r="H13" s="550">
        <v>4563342</v>
      </c>
      <c r="I13" s="364">
        <v>4047550</v>
      </c>
      <c r="J13" s="364">
        <v>5820153</v>
      </c>
      <c r="K13" s="16">
        <v>5166288</v>
      </c>
    </row>
    <row r="14" spans="1:14" s="16" customFormat="1" ht="15" customHeight="1">
      <c r="C14" s="10" t="s">
        <v>30</v>
      </c>
      <c r="H14" s="550">
        <v>3148042</v>
      </c>
      <c r="I14" s="364">
        <v>4093193</v>
      </c>
      <c r="J14" s="364">
        <v>2991830</v>
      </c>
      <c r="K14" s="16">
        <v>7009757</v>
      </c>
    </row>
    <row r="15" spans="1:14" s="16" customFormat="1" ht="15" customHeight="1">
      <c r="C15" s="10" t="s">
        <v>31</v>
      </c>
      <c r="H15" s="550">
        <v>3541650</v>
      </c>
      <c r="I15" s="364">
        <v>3510090</v>
      </c>
      <c r="J15" s="364">
        <v>4190002</v>
      </c>
    </row>
    <row r="16" spans="1:14" s="16" customFormat="1" ht="15" customHeight="1">
      <c r="C16" s="10" t="s">
        <v>32</v>
      </c>
      <c r="H16" s="28">
        <v>0</v>
      </c>
      <c r="I16" s="481">
        <v>1790193</v>
      </c>
      <c r="J16" s="481"/>
    </row>
    <row r="17" spans="3:13" s="16" customFormat="1" ht="15" customHeight="1">
      <c r="C17" s="29" t="s">
        <v>33</v>
      </c>
      <c r="H17" s="449">
        <f>SUM(H12:H16)</f>
        <v>11253034</v>
      </c>
      <c r="I17" s="449">
        <v>13441026</v>
      </c>
      <c r="J17" s="449">
        <v>13001985</v>
      </c>
      <c r="K17" s="16">
        <v>12176045</v>
      </c>
    </row>
    <row r="18" spans="3:13" s="16" customFormat="1" ht="15" customHeight="1">
      <c r="C18" s="10"/>
      <c r="D18" s="10"/>
      <c r="H18" s="16" t="s">
        <v>526</v>
      </c>
      <c r="I18" s="480"/>
      <c r="J18" s="480"/>
    </row>
    <row r="19" spans="3:13" s="16" customFormat="1" ht="15" customHeight="1">
      <c r="C19" s="31" t="s">
        <v>34</v>
      </c>
      <c r="D19" s="10"/>
      <c r="I19" s="480"/>
      <c r="J19" s="480"/>
    </row>
    <row r="20" spans="3:13" s="16" customFormat="1" ht="15" customHeight="1">
      <c r="C20" s="10" t="s">
        <v>35</v>
      </c>
      <c r="H20" s="364">
        <f>352500+450000+590500+519842</f>
        <v>1912842</v>
      </c>
      <c r="I20" s="364">
        <v>2974571</v>
      </c>
      <c r="J20" s="364">
        <v>3137907</v>
      </c>
      <c r="K20" s="16">
        <v>1888360</v>
      </c>
    </row>
    <row r="21" spans="3:13" s="16" customFormat="1" ht="15" customHeight="1">
      <c r="C21" s="10" t="s">
        <v>36</v>
      </c>
      <c r="H21" s="364"/>
      <c r="I21" s="364"/>
      <c r="J21" s="364"/>
    </row>
    <row r="22" spans="3:13" s="16" customFormat="1" ht="15" customHeight="1">
      <c r="C22" s="10" t="s">
        <v>37</v>
      </c>
      <c r="H22" s="364"/>
      <c r="I22" s="364"/>
      <c r="J22" s="364"/>
    </row>
    <row r="23" spans="3:13" s="16" customFormat="1" ht="15" customHeight="1">
      <c r="C23" s="10" t="s">
        <v>38</v>
      </c>
      <c r="H23" s="550">
        <f>80000+40000+40000+20000+50000+2000+10000+10000+20000+10750+8000+35000+40000+15000+40000+5000+10750+3500+120000+20000+22850+10000+10000</f>
        <v>622850</v>
      </c>
      <c r="I23" s="364">
        <v>702200</v>
      </c>
      <c r="J23" s="364">
        <v>652730</v>
      </c>
      <c r="K23" s="16">
        <v>610148</v>
      </c>
    </row>
    <row r="24" spans="3:13" s="16" customFormat="1" ht="15" customHeight="1">
      <c r="C24" s="10" t="s">
        <v>39</v>
      </c>
      <c r="H24" s="644">
        <f>17000+2000+35000+11000+700+1100+20500+2200+6600+44000+1000+1100+17000+1000+1150+8400+6400+2600+25000+4600+4700+81000+11500+15500+12500+700+1100+28500+700+1250+82000+5000+45000+29600+40750</f>
        <v>568150</v>
      </c>
      <c r="I24" s="28">
        <v>538427</v>
      </c>
      <c r="J24" s="28">
        <v>695181</v>
      </c>
      <c r="K24" s="16">
        <v>622299</v>
      </c>
      <c r="L24" s="549"/>
      <c r="M24" s="549"/>
    </row>
    <row r="25" spans="3:13" s="16" customFormat="1" ht="15" customHeight="1">
      <c r="C25" s="29" t="s">
        <v>33</v>
      </c>
      <c r="H25" s="449">
        <f>SUM(H20:H24)</f>
        <v>3103842</v>
      </c>
      <c r="I25" s="449">
        <v>4215198</v>
      </c>
      <c r="J25" s="449">
        <v>4485818</v>
      </c>
      <c r="K25" s="16">
        <v>3120807</v>
      </c>
      <c r="L25" s="549"/>
      <c r="M25" s="549"/>
    </row>
    <row r="26" spans="3:13" s="16" customFormat="1" ht="15" customHeight="1">
      <c r="C26" s="10"/>
      <c r="D26" s="10"/>
      <c r="I26" s="30"/>
      <c r="L26" s="549"/>
      <c r="M26" s="549"/>
    </row>
    <row r="27" spans="3:13" s="16" customFormat="1" ht="15" customHeight="1">
      <c r="H27" s="30"/>
      <c r="I27" s="30"/>
      <c r="J27" s="30"/>
      <c r="L27" s="549"/>
      <c r="M27" s="549"/>
    </row>
    <row r="28" spans="3:13" s="16" customFormat="1" ht="15" customHeight="1">
      <c r="C28" s="29" t="s">
        <v>40</v>
      </c>
      <c r="G28" s="10"/>
      <c r="I28" s="30" t="s">
        <v>526</v>
      </c>
      <c r="L28" s="549"/>
      <c r="M28" s="549"/>
    </row>
    <row r="29" spans="3:13" s="12" customFormat="1" ht="33.75" customHeight="1">
      <c r="C29" s="789" t="s">
        <v>41</v>
      </c>
      <c r="D29" s="789"/>
      <c r="E29" s="789"/>
      <c r="F29" s="789"/>
      <c r="G29" s="789"/>
      <c r="H29" s="789"/>
      <c r="I29" s="789"/>
      <c r="J29" s="789"/>
    </row>
    <row r="30" spans="3:13" s="12" customFormat="1" ht="12" customHeight="1">
      <c r="C30" s="462"/>
      <c r="D30" s="462"/>
      <c r="E30" s="462"/>
      <c r="F30" s="462"/>
      <c r="G30" s="462"/>
      <c r="H30" s="462"/>
      <c r="I30" s="462"/>
      <c r="J30" s="462"/>
    </row>
    <row r="31" spans="3:13" s="16" customFormat="1" ht="15" customHeight="1">
      <c r="C31" s="10" t="s">
        <v>42</v>
      </c>
      <c r="H31" s="27">
        <v>0</v>
      </c>
      <c r="I31" s="27">
        <v>0</v>
      </c>
      <c r="J31" s="27">
        <v>0</v>
      </c>
      <c r="L31" s="549"/>
      <c r="M31" s="549"/>
    </row>
    <row r="32" spans="3:13" s="16" customFormat="1" ht="15" customHeight="1">
      <c r="C32" s="10" t="s">
        <v>43</v>
      </c>
      <c r="H32" s="27">
        <v>0</v>
      </c>
      <c r="I32" s="27">
        <v>0</v>
      </c>
      <c r="J32" s="27">
        <v>0</v>
      </c>
      <c r="L32" s="549"/>
      <c r="M32" s="549"/>
    </row>
    <row r="33" spans="3:13" s="16" customFormat="1" ht="15" customHeight="1">
      <c r="C33" s="10" t="s">
        <v>44</v>
      </c>
      <c r="H33" s="27">
        <v>0</v>
      </c>
      <c r="I33" s="27">
        <v>0</v>
      </c>
      <c r="J33" s="27">
        <v>0</v>
      </c>
      <c r="L33" s="549"/>
      <c r="M33" s="549"/>
    </row>
    <row r="34" spans="3:13" s="16" customFormat="1" ht="15" customHeight="1">
      <c r="C34" s="10" t="s">
        <v>45</v>
      </c>
      <c r="H34" s="27">
        <v>0</v>
      </c>
      <c r="I34" s="27">
        <v>0</v>
      </c>
      <c r="J34" s="27">
        <v>0</v>
      </c>
      <c r="L34" s="549"/>
      <c r="M34" s="549"/>
    </row>
    <row r="35" spans="3:13" s="16" customFormat="1" ht="15" customHeight="1">
      <c r="C35" s="10" t="s">
        <v>46</v>
      </c>
      <c r="H35" s="27">
        <v>0</v>
      </c>
      <c r="I35" s="27">
        <v>0</v>
      </c>
      <c r="J35" s="27">
        <v>0</v>
      </c>
      <c r="L35" s="549"/>
      <c r="M35" s="549"/>
    </row>
    <row r="36" spans="3:13" s="16" customFormat="1" ht="15" customHeight="1">
      <c r="C36" s="10" t="s">
        <v>47</v>
      </c>
      <c r="H36" s="27">
        <v>0</v>
      </c>
      <c r="I36" s="27">
        <v>0</v>
      </c>
      <c r="J36" s="27">
        <v>0</v>
      </c>
      <c r="L36" s="549"/>
      <c r="M36" s="549"/>
    </row>
    <row r="37" spans="3:13" s="16" customFormat="1" ht="15" customHeight="1">
      <c r="C37" s="10" t="s">
        <v>48</v>
      </c>
      <c r="H37" s="27">
        <v>0</v>
      </c>
      <c r="I37" s="27">
        <v>0</v>
      </c>
      <c r="J37" s="27">
        <v>0</v>
      </c>
      <c r="L37" s="549"/>
      <c r="M37" s="549"/>
    </row>
    <row r="38" spans="3:13" s="16" customFormat="1" ht="15" customHeight="1">
      <c r="C38" s="10" t="s">
        <v>49</v>
      </c>
      <c r="H38" s="27">
        <v>0</v>
      </c>
      <c r="I38" s="27">
        <v>0</v>
      </c>
      <c r="J38" s="27">
        <v>0</v>
      </c>
      <c r="L38" s="549"/>
      <c r="M38" s="549"/>
    </row>
    <row r="39" spans="3:13" s="16" customFormat="1" ht="15" customHeight="1">
      <c r="C39" s="10" t="s">
        <v>50</v>
      </c>
      <c r="H39" s="27">
        <v>0</v>
      </c>
      <c r="I39" s="27">
        <v>0</v>
      </c>
      <c r="J39" s="27">
        <v>0</v>
      </c>
      <c r="L39" s="549"/>
      <c r="M39" s="549"/>
    </row>
    <row r="40" spans="3:13" s="16" customFormat="1" ht="15" customHeight="1">
      <c r="C40" s="10" t="s">
        <v>51</v>
      </c>
      <c r="H40" s="27">
        <v>0</v>
      </c>
      <c r="I40" s="27">
        <v>0</v>
      </c>
      <c r="J40" s="27">
        <v>0</v>
      </c>
      <c r="L40" s="549"/>
      <c r="M40" s="549"/>
    </row>
    <row r="41" spans="3:13" s="16" customFormat="1" ht="15" customHeight="1">
      <c r="C41" s="10" t="s">
        <v>52</v>
      </c>
      <c r="H41" s="27">
        <v>0</v>
      </c>
      <c r="I41" s="27">
        <v>0</v>
      </c>
      <c r="J41" s="27">
        <v>0</v>
      </c>
      <c r="L41" s="549"/>
      <c r="M41" s="549"/>
    </row>
    <row r="42" spans="3:13" s="16" customFormat="1" ht="15" customHeight="1">
      <c r="C42" s="10" t="s">
        <v>53</v>
      </c>
      <c r="H42" s="27">
        <v>0</v>
      </c>
      <c r="I42" s="27">
        <v>0</v>
      </c>
      <c r="J42" s="27">
        <v>0</v>
      </c>
      <c r="L42" s="549"/>
      <c r="M42" s="549"/>
    </row>
    <row r="43" spans="3:13" s="16" customFormat="1" ht="15" customHeight="1">
      <c r="C43" s="10" t="s">
        <v>54</v>
      </c>
      <c r="H43" s="27">
        <v>0</v>
      </c>
      <c r="I43" s="27">
        <v>0</v>
      </c>
      <c r="J43" s="27">
        <v>0</v>
      </c>
      <c r="L43" s="549"/>
      <c r="M43" s="549"/>
    </row>
    <row r="44" spans="3:13" s="16" customFormat="1" ht="15" customHeight="1">
      <c r="C44" s="10" t="s">
        <v>55</v>
      </c>
      <c r="H44" s="27">
        <v>0</v>
      </c>
      <c r="I44" s="27">
        <v>0</v>
      </c>
      <c r="J44" s="27">
        <v>0</v>
      </c>
      <c r="L44" s="549"/>
      <c r="M44" s="549"/>
    </row>
    <row r="45" spans="3:13" s="16" customFormat="1" ht="15" customHeight="1">
      <c r="C45" s="10" t="s">
        <v>56</v>
      </c>
      <c r="H45" s="27">
        <v>0</v>
      </c>
      <c r="I45" s="27">
        <v>0</v>
      </c>
      <c r="J45" s="27">
        <v>0</v>
      </c>
      <c r="L45" s="549"/>
      <c r="M45" s="549"/>
    </row>
    <row r="46" spans="3:13" s="16" customFormat="1" ht="15" customHeight="1">
      <c r="C46" s="790" t="s">
        <v>572</v>
      </c>
      <c r="D46" s="790"/>
      <c r="E46" s="790"/>
      <c r="H46" s="463">
        <v>0</v>
      </c>
      <c r="I46" s="463">
        <v>0</v>
      </c>
      <c r="J46" s="28">
        <v>0</v>
      </c>
      <c r="L46" s="549"/>
      <c r="M46" s="549"/>
    </row>
    <row r="47" spans="3:13" s="16" customFormat="1" ht="15" customHeight="1">
      <c r="C47" s="29" t="s">
        <v>33</v>
      </c>
      <c r="H47" s="449">
        <f>SUM(H31:H46)</f>
        <v>0</v>
      </c>
      <c r="I47" s="449">
        <f>SUM(I31:I46)</f>
        <v>0</v>
      </c>
      <c r="J47" s="449">
        <f>SUM(J31:J46)</f>
        <v>0</v>
      </c>
      <c r="L47" s="549"/>
      <c r="M47" s="549"/>
    </row>
    <row r="48" spans="3:13" s="16" customFormat="1" ht="15" customHeight="1">
      <c r="C48" s="10"/>
      <c r="I48" s="477"/>
      <c r="J48" s="32"/>
      <c r="L48" s="549"/>
      <c r="M48" s="549"/>
    </row>
    <row r="49" spans="3:13" s="16" customFormat="1" ht="15" customHeight="1">
      <c r="C49" s="29" t="s">
        <v>57</v>
      </c>
      <c r="H49" s="33">
        <f>H17-H25-H47</f>
        <v>8149192</v>
      </c>
      <c r="I49" s="33">
        <f>I17-I25-I47</f>
        <v>9225828</v>
      </c>
      <c r="J49" s="33">
        <f>J17-J25-J47</f>
        <v>8516167</v>
      </c>
      <c r="L49" s="549"/>
      <c r="M49" s="549"/>
    </row>
    <row r="50" spans="3:13" s="16" customFormat="1" ht="15" customHeight="1">
      <c r="L50" s="549"/>
      <c r="M50" s="549"/>
    </row>
    <row r="51" spans="3:13" s="16" customFormat="1" ht="15" customHeight="1">
      <c r="L51" s="549"/>
      <c r="M51" s="549"/>
    </row>
    <row r="52" spans="3:13" s="16" customFormat="1" ht="15" customHeight="1">
      <c r="L52" s="549"/>
      <c r="M52" s="549"/>
    </row>
    <row r="53" spans="3:13" s="16" customFormat="1" ht="15" customHeight="1">
      <c r="L53" s="549"/>
      <c r="M53" s="549"/>
    </row>
    <row r="54" spans="3:13" s="16" customFormat="1" ht="15" customHeight="1">
      <c r="L54" s="549"/>
      <c r="M54" s="549"/>
    </row>
    <row r="55" spans="3:13" s="16" customFormat="1" ht="15" customHeight="1">
      <c r="L55" s="549"/>
      <c r="M55" s="549"/>
    </row>
    <row r="56" spans="3:13" s="16" customFormat="1" ht="15" customHeight="1">
      <c r="L56" s="549"/>
      <c r="M56" s="549"/>
    </row>
    <row r="57" spans="3:13" s="16" customFormat="1" ht="15" customHeight="1">
      <c r="L57" s="549"/>
      <c r="M57" s="549"/>
    </row>
    <row r="58" spans="3:13" s="16" customFormat="1" ht="15" customHeight="1">
      <c r="L58" s="549"/>
      <c r="M58" s="549"/>
    </row>
    <row r="59" spans="3:13" s="16" customFormat="1" ht="15" customHeight="1">
      <c r="L59" s="549"/>
      <c r="M59" s="549"/>
    </row>
    <row r="60" spans="3:13" s="16" customFormat="1" ht="15" customHeight="1">
      <c r="L60" s="549"/>
      <c r="M60" s="549"/>
    </row>
    <row r="61" spans="3:13" s="16" customFormat="1" ht="15" customHeight="1">
      <c r="L61" s="549"/>
      <c r="M61" s="549"/>
    </row>
    <row r="62" spans="3:13" s="16" customFormat="1" ht="15" customHeight="1">
      <c r="L62" s="549"/>
      <c r="M62" s="549"/>
    </row>
    <row r="63" spans="3:13" s="16" customFormat="1" ht="15" customHeight="1">
      <c r="L63" s="549"/>
      <c r="M63" s="549"/>
    </row>
    <row r="64" spans="3:13" s="16" customFormat="1" ht="15" customHeight="1">
      <c r="L64" s="549"/>
      <c r="M64" s="549"/>
    </row>
    <row r="65" spans="12:13" s="16" customFormat="1" ht="15" customHeight="1">
      <c r="L65" s="549"/>
      <c r="M65" s="549"/>
    </row>
    <row r="66" spans="12:13" s="16" customFormat="1" ht="15" customHeight="1">
      <c r="L66" s="549"/>
      <c r="M66" s="549"/>
    </row>
    <row r="67" spans="12:13" s="16" customFormat="1" ht="15" customHeight="1">
      <c r="L67" s="30"/>
      <c r="M67" s="549"/>
    </row>
    <row r="68" spans="12:13" s="16" customFormat="1" ht="15" customHeight="1">
      <c r="L68" s="549"/>
      <c r="M68" s="549"/>
    </row>
    <row r="69" spans="12:13" s="16" customFormat="1" ht="15" customHeight="1">
      <c r="L69" s="549"/>
      <c r="M69" s="549"/>
    </row>
    <row r="70" spans="12:13" s="16" customFormat="1" ht="15" customHeight="1">
      <c r="L70" s="549"/>
      <c r="M70" s="549"/>
    </row>
    <row r="71" spans="12:13" s="16" customFormat="1" ht="15" customHeight="1">
      <c r="L71" s="549"/>
      <c r="M71" s="549"/>
    </row>
    <row r="72" spans="12:13" s="16" customFormat="1" ht="15" customHeight="1">
      <c r="L72" s="549"/>
      <c r="M72" s="549"/>
    </row>
    <row r="73" spans="12:13" s="16" customFormat="1" ht="15" customHeight="1">
      <c r="L73" s="549"/>
      <c r="M73" s="549"/>
    </row>
    <row r="74" spans="12:13" s="16" customFormat="1" ht="15" customHeight="1">
      <c r="L74" s="549"/>
      <c r="M74" s="549"/>
    </row>
    <row r="75" spans="12:13" s="16" customFormat="1" ht="15" customHeight="1">
      <c r="L75" s="549"/>
      <c r="M75" s="549"/>
    </row>
    <row r="76" spans="12:13" s="16" customFormat="1" ht="15" customHeight="1">
      <c r="L76" s="549"/>
      <c r="M76" s="549"/>
    </row>
    <row r="77" spans="12:13" s="16" customFormat="1" ht="15" customHeight="1">
      <c r="L77" s="549"/>
      <c r="M77" s="549"/>
    </row>
    <row r="78" spans="12:13" s="16" customFormat="1" ht="15" customHeight="1">
      <c r="L78" s="549"/>
      <c r="M78" s="549"/>
    </row>
    <row r="79" spans="12:13" s="16" customFormat="1" ht="15" customHeight="1">
      <c r="L79" s="549"/>
      <c r="M79" s="549"/>
    </row>
    <row r="80" spans="12:13" s="16" customFormat="1" ht="15" customHeight="1">
      <c r="L80" s="549"/>
      <c r="M80" s="549"/>
    </row>
    <row r="81" spans="12:13" s="16" customFormat="1" ht="15" customHeight="1">
      <c r="L81" s="549"/>
      <c r="M81" s="549"/>
    </row>
    <row r="82" spans="12:13" s="16" customFormat="1" ht="15" customHeight="1">
      <c r="L82" s="549"/>
      <c r="M82" s="549"/>
    </row>
    <row r="83" spans="12:13" s="16" customFormat="1" ht="15" customHeight="1">
      <c r="L83" s="549"/>
      <c r="M83" s="549"/>
    </row>
    <row r="84" spans="12:13" s="16" customFormat="1" ht="15" customHeight="1">
      <c r="L84" s="549"/>
      <c r="M84" s="549"/>
    </row>
    <row r="85" spans="12:13" s="16" customFormat="1" ht="15" customHeight="1">
      <c r="L85" s="549"/>
      <c r="M85" s="549"/>
    </row>
    <row r="86" spans="12:13" s="16" customFormat="1" ht="15" customHeight="1">
      <c r="L86" s="549"/>
      <c r="M86" s="549"/>
    </row>
    <row r="87" spans="12:13" s="16" customFormat="1" ht="15" customHeight="1">
      <c r="L87" s="549"/>
      <c r="M87" s="549"/>
    </row>
    <row r="88" spans="12:13" s="16" customFormat="1" ht="15" customHeight="1">
      <c r="L88" s="549"/>
      <c r="M88" s="549"/>
    </row>
    <row r="89" spans="12:13" s="16" customFormat="1" ht="15" customHeight="1">
      <c r="L89" s="549"/>
      <c r="M89" s="549"/>
    </row>
    <row r="90" spans="12:13" s="16" customFormat="1" ht="15" customHeight="1">
      <c r="L90" s="549"/>
      <c r="M90" s="549"/>
    </row>
    <row r="91" spans="12:13" s="16" customFormat="1" ht="15" customHeight="1">
      <c r="L91" s="549"/>
      <c r="M91" s="549"/>
    </row>
    <row r="92" spans="12:13" s="16" customFormat="1" ht="15" customHeight="1">
      <c r="L92" s="549"/>
      <c r="M92" s="549"/>
    </row>
    <row r="93" spans="12:13" s="16" customFormat="1" ht="15" customHeight="1">
      <c r="L93" s="549"/>
      <c r="M93" s="549"/>
    </row>
    <row r="94" spans="12:13" s="16" customFormat="1" ht="15" customHeight="1">
      <c r="L94" s="549"/>
      <c r="M94" s="549"/>
    </row>
    <row r="95" spans="12:13" s="16" customFormat="1" ht="15" customHeight="1">
      <c r="L95" s="549"/>
      <c r="M95" s="549"/>
    </row>
    <row r="96" spans="12:13" s="16" customFormat="1" ht="15" customHeight="1">
      <c r="L96" s="549"/>
      <c r="M96" s="549"/>
    </row>
    <row r="97" spans="12:13" s="16" customFormat="1" ht="15" customHeight="1">
      <c r="L97" s="549"/>
      <c r="M97" s="549"/>
    </row>
    <row r="98" spans="12:13" s="16" customFormat="1" ht="15" customHeight="1">
      <c r="L98" s="549"/>
      <c r="M98" s="549"/>
    </row>
    <row r="99" spans="12:13" s="16" customFormat="1" ht="15" customHeight="1">
      <c r="L99" s="549"/>
      <c r="M99" s="549"/>
    </row>
    <row r="100" spans="12:13" s="16" customFormat="1" ht="15" customHeight="1">
      <c r="L100" s="549"/>
      <c r="M100" s="549"/>
    </row>
    <row r="101" spans="12:13" s="16" customFormat="1" ht="15" customHeight="1">
      <c r="L101" s="549"/>
      <c r="M101" s="549"/>
    </row>
    <row r="102" spans="12:13" s="16" customFormat="1" ht="15" customHeight="1">
      <c r="L102" s="549"/>
      <c r="M102" s="549"/>
    </row>
    <row r="103" spans="12:13" s="16" customFormat="1" ht="15" customHeight="1">
      <c r="L103" s="549"/>
      <c r="M103" s="549"/>
    </row>
    <row r="104" spans="12:13" s="16" customFormat="1" ht="15" customHeight="1">
      <c r="L104" s="549"/>
      <c r="M104" s="549"/>
    </row>
    <row r="105" spans="12:13" s="16" customFormat="1" ht="15" customHeight="1">
      <c r="L105" s="549"/>
      <c r="M105" s="549"/>
    </row>
    <row r="106" spans="12:13" s="16" customFormat="1" ht="15" customHeight="1">
      <c r="L106" s="549"/>
      <c r="M106" s="549"/>
    </row>
    <row r="107" spans="12:13" s="16" customFormat="1" ht="15" customHeight="1">
      <c r="L107" s="549"/>
      <c r="M107" s="549"/>
    </row>
    <row r="108" spans="12:13" s="16" customFormat="1" ht="15" customHeight="1">
      <c r="L108" s="549"/>
      <c r="M108" s="549"/>
    </row>
    <row r="109" spans="12:13" s="16" customFormat="1" ht="15" customHeight="1">
      <c r="L109" s="549"/>
      <c r="M109" s="549"/>
    </row>
    <row r="110" spans="12:13" s="16" customFormat="1" ht="15" customHeight="1">
      <c r="L110" s="549"/>
      <c r="M110" s="549"/>
    </row>
    <row r="111" spans="12:13" s="16" customFormat="1" ht="15" customHeight="1">
      <c r="L111" s="549"/>
      <c r="M111" s="549"/>
    </row>
    <row r="112" spans="12:13" s="16" customFormat="1" ht="15" customHeight="1">
      <c r="L112" s="549"/>
      <c r="M112" s="549"/>
    </row>
    <row r="113" spans="12:13" s="16" customFormat="1" ht="15" customHeight="1">
      <c r="L113" s="549"/>
      <c r="M113" s="549"/>
    </row>
    <row r="114" spans="12:13" s="16" customFormat="1" ht="15" customHeight="1">
      <c r="L114" s="549"/>
      <c r="M114" s="549"/>
    </row>
    <row r="115" spans="12:13" s="16" customFormat="1" ht="15" customHeight="1">
      <c r="L115" s="549"/>
      <c r="M115" s="549"/>
    </row>
    <row r="116" spans="12:13" s="16" customFormat="1" ht="15" customHeight="1">
      <c r="L116" s="549"/>
      <c r="M116" s="549"/>
    </row>
    <row r="117" spans="12:13" s="16" customFormat="1" ht="15" customHeight="1">
      <c r="L117" s="549"/>
      <c r="M117" s="549"/>
    </row>
    <row r="118" spans="12:13" s="16" customFormat="1" ht="15" customHeight="1">
      <c r="L118" s="549"/>
      <c r="M118" s="549"/>
    </row>
    <row r="119" spans="12:13" s="16" customFormat="1" ht="15" customHeight="1">
      <c r="L119" s="549"/>
      <c r="M119" s="549"/>
    </row>
    <row r="120" spans="12:13" s="16" customFormat="1" ht="15" customHeight="1">
      <c r="L120" s="549"/>
      <c r="M120" s="549"/>
    </row>
    <row r="121" spans="12:13" s="16" customFormat="1" ht="15" customHeight="1">
      <c r="L121" s="549"/>
      <c r="M121" s="549"/>
    </row>
    <row r="122" spans="12:13" s="16" customFormat="1" ht="15" customHeight="1">
      <c r="L122" s="549"/>
      <c r="M122" s="549"/>
    </row>
    <row r="123" spans="12:13" s="16" customFormat="1" ht="15" customHeight="1">
      <c r="L123" s="549"/>
      <c r="M123" s="549"/>
    </row>
    <row r="124" spans="12:13" s="16" customFormat="1" ht="15" customHeight="1">
      <c r="L124" s="549"/>
      <c r="M124" s="549"/>
    </row>
    <row r="125" spans="12:13" s="16" customFormat="1" ht="15" customHeight="1">
      <c r="L125" s="549"/>
      <c r="M125" s="549"/>
    </row>
    <row r="126" spans="12:13" s="16" customFormat="1" ht="15" customHeight="1">
      <c r="L126" s="549"/>
      <c r="M126" s="549"/>
    </row>
    <row r="127" spans="12:13" s="16" customFormat="1" ht="15" customHeight="1">
      <c r="L127" s="549"/>
      <c r="M127" s="549"/>
    </row>
    <row r="128" spans="12:13" s="16" customFormat="1" ht="15" customHeight="1">
      <c r="L128" s="549"/>
      <c r="M128" s="549"/>
    </row>
    <row r="129" spans="12:13" s="16" customFormat="1" ht="15" customHeight="1">
      <c r="L129" s="549"/>
      <c r="M129" s="549"/>
    </row>
    <row r="130" spans="12:13" s="16" customFormat="1" ht="15" customHeight="1">
      <c r="L130" s="549"/>
      <c r="M130" s="549"/>
    </row>
    <row r="131" spans="12:13" s="16" customFormat="1" ht="15" customHeight="1">
      <c r="L131" s="549"/>
      <c r="M131" s="549"/>
    </row>
    <row r="132" spans="12:13" s="16" customFormat="1" ht="15" customHeight="1">
      <c r="L132" s="549"/>
      <c r="M132" s="549"/>
    </row>
    <row r="133" spans="12:13" s="16" customFormat="1" ht="15" customHeight="1">
      <c r="L133" s="549"/>
      <c r="M133" s="549"/>
    </row>
    <row r="134" spans="12:13" s="16" customFormat="1" ht="15" customHeight="1">
      <c r="L134" s="549"/>
      <c r="M134" s="549"/>
    </row>
    <row r="135" spans="12:13" s="16" customFormat="1" ht="15" customHeight="1">
      <c r="L135" s="549"/>
      <c r="M135" s="549"/>
    </row>
    <row r="136" spans="12:13" s="16" customFormat="1" ht="15" customHeight="1">
      <c r="L136" s="549"/>
      <c r="M136" s="549"/>
    </row>
    <row r="137" spans="12:13" s="16" customFormat="1" ht="15" customHeight="1">
      <c r="L137" s="549"/>
      <c r="M137" s="549"/>
    </row>
    <row r="138" spans="12:13" s="16" customFormat="1" ht="15" customHeight="1">
      <c r="L138" s="549"/>
      <c r="M138" s="549"/>
    </row>
    <row r="139" spans="12:13" s="16" customFormat="1" ht="15" customHeight="1">
      <c r="L139" s="549"/>
      <c r="M139" s="549"/>
    </row>
    <row r="140" spans="12:13" s="16" customFormat="1" ht="15" customHeight="1"/>
    <row r="141" spans="12:13" s="16" customFormat="1" ht="15" customHeight="1"/>
    <row r="142" spans="12:13" s="16" customFormat="1" ht="15" customHeight="1"/>
    <row r="143" spans="12:13" s="16" customFormat="1" ht="15" customHeight="1"/>
    <row r="144" spans="12:13" s="16" customFormat="1" ht="15" customHeight="1"/>
    <row r="145" s="16" customFormat="1" ht="15" customHeight="1"/>
    <row r="146" s="16" customFormat="1" ht="15" customHeight="1"/>
    <row r="147" s="16" customFormat="1" ht="15" customHeight="1"/>
    <row r="148" s="16" customFormat="1" ht="15" customHeight="1"/>
    <row r="149" s="16" customFormat="1" ht="15" customHeight="1"/>
    <row r="150" s="16" customFormat="1" ht="15" customHeight="1"/>
    <row r="151" s="16" customFormat="1" ht="15" customHeight="1"/>
    <row r="152" s="16" customFormat="1" ht="15" customHeight="1"/>
    <row r="153" s="16" customFormat="1" ht="15" customHeight="1"/>
    <row r="154" s="16" customFormat="1" ht="15" customHeight="1"/>
    <row r="155" s="16" customFormat="1" ht="15" customHeight="1"/>
    <row r="156" s="16" customFormat="1" ht="15" customHeight="1"/>
    <row r="157" s="16" customFormat="1" ht="15" customHeight="1"/>
    <row r="158" s="16" customFormat="1" ht="15" customHeight="1"/>
    <row r="159" s="16" customFormat="1" ht="15" customHeight="1"/>
    <row r="160" s="16" customFormat="1" ht="15" customHeight="1"/>
    <row r="161" s="16" customFormat="1" ht="15" customHeight="1"/>
    <row r="162" s="16" customFormat="1" ht="15" customHeight="1"/>
    <row r="163" s="16" customFormat="1" ht="15" customHeight="1"/>
    <row r="164" s="16" customFormat="1" ht="15" customHeight="1"/>
    <row r="165" s="16" customFormat="1" ht="15" customHeight="1"/>
    <row r="166" s="16" customFormat="1" ht="15" customHeight="1"/>
    <row r="167" s="16" customFormat="1" ht="15" customHeight="1"/>
    <row r="168" s="16" customFormat="1" ht="15" customHeight="1"/>
    <row r="169" s="16" customFormat="1" ht="15" customHeight="1"/>
    <row r="170" s="16" customFormat="1" ht="15" customHeight="1"/>
    <row r="171" s="16" customFormat="1" ht="15" customHeight="1"/>
    <row r="172" s="16" customFormat="1" ht="15" customHeight="1"/>
    <row r="173" s="16" customFormat="1" ht="15" customHeight="1"/>
    <row r="174" s="16" customFormat="1" ht="15" customHeight="1"/>
    <row r="175" s="16" customFormat="1" ht="15" customHeight="1"/>
    <row r="176" s="16" customFormat="1" ht="15" customHeight="1"/>
    <row r="177" s="16" customFormat="1" ht="15" customHeight="1"/>
    <row r="178" s="16" customFormat="1" ht="15" customHeight="1"/>
    <row r="179" s="16" customFormat="1" ht="15" customHeight="1"/>
    <row r="180" s="16" customFormat="1" ht="15" customHeight="1"/>
    <row r="181" s="16" customFormat="1" ht="15" customHeight="1"/>
    <row r="182" s="16" customFormat="1" ht="15" customHeight="1"/>
    <row r="183" s="16" customFormat="1" ht="15" customHeight="1"/>
    <row r="184" s="16" customFormat="1" ht="15" customHeight="1"/>
    <row r="185" s="16" customFormat="1" ht="15" customHeight="1"/>
    <row r="186" s="16" customFormat="1" ht="15" customHeight="1"/>
    <row r="187" s="16" customFormat="1" ht="15" customHeight="1"/>
    <row r="188" s="16" customFormat="1" ht="15" customHeight="1"/>
    <row r="189" s="16" customFormat="1" ht="15" customHeight="1"/>
    <row r="190" s="16" customFormat="1" ht="15" customHeight="1"/>
    <row r="191" s="16" customFormat="1" ht="15" customHeight="1"/>
    <row r="192" s="16" customFormat="1" ht="15" customHeight="1"/>
    <row r="193" s="16" customFormat="1" ht="15" customHeight="1"/>
    <row r="194" s="16" customFormat="1" ht="15" customHeight="1"/>
    <row r="195" s="16" customFormat="1" ht="15" customHeight="1"/>
    <row r="196" s="16" customFormat="1" ht="15" customHeight="1"/>
    <row r="197" s="16" customFormat="1" ht="15" customHeight="1"/>
    <row r="198" s="16" customFormat="1" ht="15" customHeight="1"/>
    <row r="199" s="16" customFormat="1" ht="15" customHeight="1"/>
    <row r="200" s="16" customFormat="1" ht="15" customHeight="1"/>
    <row r="201" s="16" customFormat="1" ht="15" customHeight="1"/>
    <row r="202" s="16" customFormat="1" ht="15" customHeight="1"/>
    <row r="203" s="16" customFormat="1" ht="15" customHeight="1"/>
    <row r="204" s="16" customFormat="1" ht="15" customHeight="1"/>
    <row r="205" s="16" customFormat="1" ht="15" customHeight="1"/>
    <row r="206" s="16" customFormat="1" ht="15" customHeight="1"/>
    <row r="207" s="16" customFormat="1" ht="15" customHeight="1"/>
    <row r="208" s="16" customFormat="1" ht="15" customHeight="1"/>
    <row r="209" s="16" customFormat="1" ht="15" customHeight="1"/>
    <row r="210" s="16" customFormat="1" ht="15" customHeight="1"/>
    <row r="211" s="16" customFormat="1" ht="15" customHeight="1"/>
    <row r="212" s="16" customFormat="1" ht="15" customHeight="1"/>
    <row r="213" s="16" customFormat="1" ht="15" customHeight="1"/>
    <row r="214" s="16" customFormat="1" ht="15" customHeight="1"/>
    <row r="215" s="16" customFormat="1" ht="15" customHeight="1"/>
    <row r="216" s="16" customFormat="1" ht="15" customHeight="1"/>
    <row r="217" s="16" customFormat="1" ht="15" customHeight="1"/>
    <row r="218" s="16" customFormat="1" ht="15" customHeight="1"/>
    <row r="219" s="16" customFormat="1" ht="15" customHeight="1"/>
    <row r="220" s="16" customFormat="1" ht="15" customHeight="1"/>
    <row r="221" s="16" customFormat="1" ht="15" customHeight="1"/>
    <row r="222" s="16" customFormat="1" ht="15" customHeight="1"/>
    <row r="223" s="16" customFormat="1" ht="15" customHeight="1"/>
    <row r="224" s="16" customFormat="1" ht="15" customHeight="1"/>
    <row r="225" s="16" customFormat="1" ht="15" customHeight="1"/>
    <row r="226" s="16" customFormat="1" ht="15" customHeight="1"/>
    <row r="227" s="16" customFormat="1" ht="15" customHeight="1"/>
    <row r="228" s="16" customFormat="1" ht="15" customHeight="1"/>
    <row r="229" s="16" customFormat="1" ht="15" customHeight="1"/>
    <row r="230" s="16" customFormat="1" ht="15" customHeight="1"/>
    <row r="231" s="16" customFormat="1" ht="15" customHeight="1"/>
    <row r="232" s="16" customFormat="1" ht="15" customHeight="1"/>
    <row r="233" s="16" customFormat="1" ht="15" customHeight="1"/>
    <row r="234" s="16" customFormat="1" ht="15" customHeight="1"/>
    <row r="235" s="16" customFormat="1" ht="15" customHeight="1"/>
    <row r="236" s="16" customFormat="1" ht="15" customHeight="1"/>
    <row r="237" s="16" customFormat="1" ht="15" customHeight="1"/>
    <row r="238" s="16" customFormat="1" ht="15" customHeight="1"/>
    <row r="239" s="16" customFormat="1" ht="15" customHeight="1"/>
    <row r="240" s="16" customFormat="1" ht="15" customHeight="1"/>
    <row r="241" s="16" customFormat="1" ht="15" customHeight="1"/>
    <row r="242" s="16" customFormat="1" ht="15" customHeight="1"/>
    <row r="243" s="16" customFormat="1" ht="15" customHeight="1"/>
    <row r="244" s="16" customFormat="1" ht="15" customHeight="1"/>
    <row r="245" s="16" customFormat="1" ht="15" customHeight="1"/>
    <row r="246" s="16" customFormat="1" ht="15" customHeight="1"/>
    <row r="247" s="16" customFormat="1" ht="15" customHeight="1"/>
    <row r="248" s="16" customFormat="1" ht="15" customHeight="1"/>
    <row r="249" s="16" customFormat="1" ht="15" customHeight="1"/>
    <row r="250" s="16" customFormat="1" ht="15" customHeight="1"/>
    <row r="251" s="16" customFormat="1" ht="15" customHeight="1"/>
    <row r="252" s="16" customFormat="1" ht="15" customHeight="1"/>
    <row r="253" s="16" customFormat="1" ht="15" customHeight="1"/>
    <row r="254" s="16" customFormat="1" ht="15" customHeight="1"/>
    <row r="255" s="16" customFormat="1" ht="15" customHeight="1"/>
    <row r="256" s="16" customFormat="1" ht="15" customHeight="1"/>
    <row r="257" s="16" customFormat="1" ht="15" customHeight="1"/>
    <row r="258" s="16" customFormat="1" ht="15" customHeight="1"/>
    <row r="259" s="16" customFormat="1" ht="15" customHeight="1"/>
    <row r="260" s="16" customFormat="1" ht="15" customHeight="1"/>
    <row r="261" s="16" customFormat="1" ht="15" customHeight="1"/>
    <row r="262" s="16" customFormat="1" ht="15" customHeight="1"/>
    <row r="263" s="16" customFormat="1" ht="15" customHeight="1"/>
    <row r="264" s="16" customFormat="1" ht="15" customHeight="1"/>
    <row r="265" s="16" customFormat="1" ht="15" customHeight="1"/>
    <row r="266" s="16" customFormat="1" ht="15" customHeight="1"/>
    <row r="267" s="16" customFormat="1" ht="15" customHeight="1"/>
    <row r="268" s="16" customFormat="1" ht="15" customHeight="1"/>
    <row r="269" s="16" customFormat="1" ht="15" customHeight="1"/>
    <row r="270" s="16" customFormat="1" ht="15" customHeight="1"/>
    <row r="271" s="16" customFormat="1" ht="15" customHeight="1"/>
    <row r="272" s="16" customFormat="1" ht="15" customHeight="1"/>
    <row r="273" s="16" customFormat="1" ht="15" customHeight="1"/>
    <row r="274" s="16" customFormat="1" ht="15" customHeight="1"/>
    <row r="275" s="16" customFormat="1" ht="15" customHeight="1"/>
    <row r="276" s="16" customFormat="1" ht="15" customHeight="1"/>
    <row r="277" s="16" customFormat="1" ht="15" customHeight="1"/>
    <row r="278" s="16" customFormat="1" ht="15" customHeight="1"/>
    <row r="279" s="16" customFormat="1" ht="15" customHeight="1"/>
    <row r="280" s="16" customFormat="1" ht="15" customHeight="1"/>
    <row r="281" s="16" customFormat="1" ht="15" customHeight="1"/>
    <row r="282" s="16" customFormat="1" ht="15" customHeight="1"/>
    <row r="283" s="16" customFormat="1" ht="15" customHeight="1"/>
    <row r="284" s="16" customFormat="1" ht="15" customHeight="1"/>
    <row r="285" s="16" customFormat="1" ht="15" customHeight="1"/>
    <row r="286" s="16" customFormat="1" ht="15" customHeight="1"/>
    <row r="287" s="16" customFormat="1" ht="15" customHeight="1"/>
    <row r="288" s="16" customFormat="1" ht="15" customHeight="1"/>
    <row r="289" s="16" customFormat="1" ht="15" customHeight="1"/>
    <row r="290" s="16" customFormat="1" ht="15" customHeight="1"/>
    <row r="291" s="16" customFormat="1" ht="15" customHeight="1"/>
    <row r="292" s="16" customFormat="1" ht="15" customHeight="1"/>
    <row r="293" s="34" customFormat="1" ht="15" customHeight="1"/>
    <row r="294" s="34" customFormat="1" ht="15" customHeight="1"/>
    <row r="295" s="34" customFormat="1" ht="15" customHeight="1"/>
    <row r="296" s="34" customFormat="1" ht="15" customHeight="1"/>
    <row r="297" s="34" customFormat="1" ht="15" customHeight="1"/>
    <row r="298" s="34" customFormat="1" ht="15" customHeight="1"/>
    <row r="299" s="34" customFormat="1" ht="15" customHeight="1"/>
    <row r="300" s="34" customFormat="1" ht="15" customHeight="1"/>
    <row r="301" s="34" customFormat="1" ht="15" customHeight="1"/>
    <row r="302" s="34" customFormat="1" ht="15" customHeight="1"/>
    <row r="303" s="34" customFormat="1" ht="15" customHeight="1"/>
    <row r="304" s="34" customFormat="1" ht="15" customHeight="1"/>
    <row r="305" s="34" customFormat="1" ht="15" customHeight="1"/>
    <row r="306" s="34" customFormat="1" ht="15" customHeight="1"/>
    <row r="307" s="34" customFormat="1" ht="15" customHeight="1"/>
    <row r="308" s="34" customFormat="1" ht="15" customHeight="1"/>
    <row r="309" s="34" customFormat="1" ht="15" customHeight="1"/>
    <row r="310" s="34" customFormat="1" ht="15" customHeight="1"/>
    <row r="311" s="34" customFormat="1" ht="15" customHeight="1"/>
    <row r="312" s="34" customFormat="1" ht="15" customHeight="1"/>
    <row r="313" s="34" customFormat="1" ht="15" customHeight="1"/>
    <row r="314" s="34" customFormat="1" ht="15" customHeight="1"/>
    <row r="315" s="34" customFormat="1" ht="15" customHeight="1"/>
    <row r="316" s="34" customFormat="1" ht="15" customHeight="1"/>
    <row r="317" s="34" customFormat="1" ht="15" customHeight="1"/>
    <row r="318" s="34" customFormat="1" ht="15" customHeight="1"/>
    <row r="319" s="34" customFormat="1" ht="15" customHeight="1"/>
    <row r="320" s="34" customFormat="1" ht="15" customHeight="1"/>
    <row r="321" s="34" customFormat="1" ht="15" customHeight="1"/>
    <row r="322" s="34" customFormat="1" ht="15" customHeight="1"/>
    <row r="323" s="34" customFormat="1" ht="15" customHeight="1"/>
    <row r="324" s="34" customFormat="1" ht="15" customHeight="1"/>
    <row r="325" s="34" customFormat="1" ht="15" customHeight="1"/>
    <row r="326" s="34" customFormat="1" ht="15" customHeight="1"/>
    <row r="327" s="34" customFormat="1" ht="15" customHeight="1"/>
    <row r="328" s="34" customFormat="1" ht="15" customHeight="1"/>
    <row r="329" s="34" customFormat="1" ht="15" customHeight="1"/>
    <row r="330" s="34" customFormat="1" ht="15" customHeight="1"/>
    <row r="331" s="34" customFormat="1" ht="15" customHeight="1"/>
    <row r="332" s="34" customFormat="1" ht="15" customHeight="1"/>
    <row r="333" s="34" customFormat="1" ht="15" customHeight="1"/>
    <row r="334" s="34" customFormat="1" ht="15" customHeight="1"/>
    <row r="335" s="34" customFormat="1" ht="15" customHeight="1"/>
    <row r="336" s="34" customFormat="1" ht="15" customHeight="1"/>
    <row r="337" s="34" customFormat="1" ht="15" customHeight="1"/>
    <row r="338" s="34" customFormat="1" ht="15" customHeight="1"/>
    <row r="339" s="34" customFormat="1" ht="15" customHeight="1"/>
    <row r="340" s="34" customFormat="1" ht="15" customHeight="1"/>
    <row r="341" s="34" customFormat="1" ht="15" customHeight="1"/>
    <row r="342" s="34" customFormat="1" ht="15" customHeight="1"/>
    <row r="343" s="34" customFormat="1" ht="15" customHeight="1"/>
    <row r="344" s="34" customFormat="1" ht="15" customHeight="1"/>
    <row r="345" s="34" customFormat="1" ht="15" customHeight="1"/>
    <row r="346" s="34" customFormat="1" ht="15" customHeight="1"/>
    <row r="347" s="34" customFormat="1" ht="15" customHeight="1"/>
    <row r="348" s="34" customFormat="1" ht="15" customHeight="1"/>
    <row r="349" s="34" customFormat="1" ht="15" customHeight="1"/>
    <row r="350" s="34" customFormat="1" ht="15" customHeight="1"/>
    <row r="351" s="34" customFormat="1" ht="15" customHeight="1"/>
    <row r="352" s="34" customFormat="1" ht="15" customHeight="1"/>
    <row r="353" s="34" customFormat="1" ht="15" customHeight="1"/>
    <row r="354" s="34" customFormat="1" ht="15" customHeight="1"/>
    <row r="355" s="34" customFormat="1" ht="15" customHeight="1"/>
    <row r="356" s="34" customFormat="1" ht="15" customHeight="1"/>
    <row r="357" s="34" customFormat="1" ht="15" customHeight="1"/>
    <row r="358" s="34" customFormat="1" ht="15" customHeight="1"/>
    <row r="359" s="34" customFormat="1" ht="15" customHeight="1"/>
    <row r="360" s="34" customFormat="1" ht="15" customHeight="1"/>
    <row r="361" s="34" customFormat="1" ht="15" customHeight="1"/>
    <row r="362" s="34" customFormat="1" ht="15" customHeight="1"/>
    <row r="363" s="34" customFormat="1" ht="15" customHeight="1"/>
    <row r="364" s="34" customFormat="1" ht="15" customHeight="1"/>
    <row r="365" s="34" customFormat="1" ht="15" customHeight="1"/>
    <row r="366" s="34" customFormat="1" ht="15" customHeight="1"/>
    <row r="367" s="34" customFormat="1" ht="15" customHeight="1"/>
    <row r="368" s="34" customFormat="1" ht="15" customHeight="1"/>
    <row r="369" s="34" customFormat="1" ht="15" customHeight="1"/>
    <row r="370" s="34" customFormat="1" ht="15" customHeight="1"/>
    <row r="371" s="35" customFormat="1" ht="15" customHeight="1"/>
    <row r="372" s="35" customFormat="1" ht="15" customHeight="1"/>
    <row r="373" s="35" customFormat="1" ht="15" customHeight="1"/>
    <row r="374" s="35" customFormat="1" ht="15" customHeight="1"/>
    <row r="375" s="35" customFormat="1" ht="15" customHeight="1"/>
    <row r="376" s="35" customFormat="1" ht="15" customHeight="1"/>
    <row r="377" s="35" customFormat="1" ht="15" customHeight="1"/>
    <row r="378" s="35" customFormat="1" ht="15" customHeight="1"/>
    <row r="379" s="35" customFormat="1" ht="15" customHeight="1"/>
    <row r="380" s="35" customFormat="1" ht="15" customHeight="1"/>
    <row r="381" s="35" customFormat="1" ht="15" customHeight="1"/>
    <row r="382" s="35" customFormat="1" ht="15" customHeight="1"/>
    <row r="383" s="35" customFormat="1" ht="15" customHeight="1"/>
    <row r="384" s="35" customFormat="1" ht="15" customHeight="1"/>
    <row r="385" s="35" customFormat="1" ht="15" customHeight="1"/>
    <row r="386" s="35" customFormat="1" ht="15" customHeight="1"/>
    <row r="387" s="35" customFormat="1" ht="15" customHeight="1"/>
    <row r="388" s="35" customFormat="1" ht="15" customHeight="1"/>
    <row r="389" s="35" customFormat="1" ht="15" customHeight="1"/>
    <row r="390" s="35" customFormat="1" ht="15" customHeight="1"/>
    <row r="391" s="35" customFormat="1" ht="15" customHeight="1"/>
    <row r="392" s="35" customFormat="1" ht="15" customHeight="1"/>
    <row r="393" s="35" customFormat="1" ht="15" customHeight="1"/>
    <row r="394" s="35" customFormat="1" ht="15" customHeight="1"/>
    <row r="395" s="35" customFormat="1" ht="15" customHeight="1"/>
    <row r="396" s="35" customFormat="1" ht="15" customHeight="1"/>
    <row r="397" s="35" customFormat="1" ht="15" customHeight="1"/>
    <row r="398" s="35" customFormat="1" ht="15" customHeight="1"/>
    <row r="399" s="35" customFormat="1" ht="15" customHeight="1"/>
    <row r="400" s="35" customFormat="1" ht="15" customHeight="1"/>
    <row r="401" s="35" customFormat="1" ht="15" customHeight="1"/>
    <row r="402" s="35" customFormat="1" ht="15" customHeight="1"/>
    <row r="403" s="35" customFormat="1" ht="15" customHeight="1"/>
    <row r="404" s="35" customFormat="1" ht="15" customHeight="1"/>
    <row r="405" s="35" customFormat="1" ht="15" customHeight="1"/>
    <row r="406" s="35" customFormat="1" ht="15" customHeight="1"/>
    <row r="407" s="35" customFormat="1" ht="15" customHeight="1"/>
    <row r="408" s="35" customFormat="1" ht="15" customHeight="1"/>
    <row r="409" s="35" customFormat="1" ht="15" customHeight="1"/>
    <row r="410" s="35" customFormat="1" ht="15" customHeight="1"/>
    <row r="411" s="35" customFormat="1" ht="15" customHeight="1"/>
    <row r="412" s="35" customFormat="1" ht="15" customHeight="1"/>
    <row r="413" s="35" customFormat="1" ht="15" customHeight="1"/>
    <row r="414" s="35" customFormat="1" ht="15" customHeight="1"/>
    <row r="415" s="35" customFormat="1" ht="15" customHeight="1"/>
    <row r="416" s="35" customFormat="1" ht="15" customHeight="1"/>
    <row r="417" s="35" customFormat="1" ht="15" customHeight="1"/>
    <row r="418" s="35" customFormat="1" ht="15" customHeight="1"/>
    <row r="419" s="35" customFormat="1" ht="15" customHeight="1"/>
    <row r="420" s="35" customFormat="1" ht="15" customHeight="1"/>
    <row r="421" s="35" customFormat="1" ht="15" customHeight="1"/>
    <row r="422" s="35" customFormat="1" ht="15" customHeight="1"/>
    <row r="423" s="35" customFormat="1" ht="15" customHeight="1"/>
    <row r="424" s="35" customFormat="1" ht="15" customHeight="1"/>
    <row r="425" s="35" customFormat="1" ht="15" customHeight="1"/>
    <row r="426" s="35" customFormat="1" ht="15" customHeight="1"/>
    <row r="427" s="35" customFormat="1" ht="15" customHeight="1"/>
    <row r="428" s="35" customFormat="1" ht="15" customHeight="1"/>
    <row r="429" s="35" customFormat="1" ht="15" customHeight="1"/>
    <row r="430" s="35" customFormat="1" ht="15" customHeight="1"/>
    <row r="431" s="35" customFormat="1" ht="15" customHeight="1"/>
    <row r="432" s="35" customFormat="1" ht="15" customHeight="1"/>
    <row r="433" s="35" customFormat="1" ht="15" customHeight="1"/>
    <row r="434" s="35" customFormat="1" ht="15" customHeight="1"/>
    <row r="435" s="35" customFormat="1" ht="15" customHeight="1"/>
    <row r="436" s="35" customFormat="1" ht="15" customHeight="1"/>
    <row r="437" s="35" customFormat="1" ht="15" customHeight="1"/>
    <row r="438" s="35" customFormat="1" ht="15" customHeight="1"/>
    <row r="439" s="35" customFormat="1" ht="15" customHeight="1"/>
    <row r="440" s="35" customFormat="1" ht="15" customHeight="1"/>
    <row r="441" s="35" customFormat="1" ht="15" customHeight="1"/>
    <row r="442" s="35" customFormat="1" ht="15" customHeight="1"/>
    <row r="443" s="35" customFormat="1" ht="15" customHeight="1"/>
    <row r="444" s="35" customFormat="1" ht="15" customHeight="1"/>
    <row r="445" s="35" customFormat="1" ht="15" customHeight="1"/>
    <row r="446" s="35" customFormat="1" ht="15" customHeight="1"/>
    <row r="447" s="35" customFormat="1" ht="15" customHeight="1"/>
    <row r="448" s="35" customFormat="1" ht="15" customHeight="1"/>
    <row r="449" s="35" customFormat="1" ht="15" customHeight="1"/>
    <row r="450" s="35" customFormat="1" ht="15" customHeight="1"/>
    <row r="451" s="35" customFormat="1" ht="15" customHeight="1"/>
    <row r="452" s="35" customFormat="1" ht="15" customHeight="1"/>
    <row r="453" s="35" customFormat="1" ht="15" customHeight="1"/>
    <row r="454" s="35" customFormat="1" ht="15" customHeight="1"/>
    <row r="455" s="35" customFormat="1" ht="15" customHeight="1"/>
    <row r="456" s="35" customFormat="1" ht="15" customHeight="1"/>
    <row r="457" s="35" customFormat="1" ht="15" customHeight="1"/>
    <row r="458" s="35" customFormat="1" ht="15" customHeight="1"/>
    <row r="459" s="35" customFormat="1" ht="15" customHeight="1"/>
    <row r="460" s="35" customFormat="1" ht="15" customHeight="1"/>
    <row r="461" s="35" customFormat="1" ht="15" customHeight="1"/>
    <row r="462" s="35" customFormat="1" ht="15" customHeight="1"/>
    <row r="463" s="35" customFormat="1" ht="15" customHeight="1"/>
    <row r="464" s="35" customFormat="1" ht="15" customHeight="1"/>
    <row r="465" s="35" customFormat="1" ht="15" customHeight="1"/>
    <row r="466" s="35" customFormat="1" ht="15" customHeight="1"/>
    <row r="467" s="35" customFormat="1" ht="15" customHeight="1"/>
    <row r="468" s="35" customFormat="1" ht="15" customHeight="1"/>
    <row r="469" s="35" customFormat="1" ht="15" customHeight="1"/>
    <row r="470" s="35" customFormat="1" ht="15" customHeight="1"/>
    <row r="471" s="35" customFormat="1" ht="15" customHeight="1"/>
    <row r="472" s="35" customFormat="1" ht="15" customHeight="1"/>
    <row r="473" s="35" customFormat="1" ht="15" customHeight="1"/>
    <row r="474" s="35" customFormat="1" ht="15" customHeight="1"/>
    <row r="475" s="35" customFormat="1" ht="15" customHeight="1"/>
    <row r="476" s="35" customFormat="1" ht="15" customHeight="1"/>
    <row r="477" s="35" customFormat="1" ht="15" customHeight="1"/>
    <row r="478" s="35" customFormat="1" ht="15" customHeight="1"/>
    <row r="479" s="35" customFormat="1" ht="15" customHeight="1"/>
    <row r="480" s="35" customFormat="1" ht="15" customHeight="1"/>
    <row r="481" s="35" customFormat="1" ht="15" customHeight="1"/>
    <row r="482" s="35" customFormat="1" ht="15" customHeight="1"/>
    <row r="483" s="35" customFormat="1" ht="15" customHeight="1"/>
    <row r="484" s="35" customFormat="1" ht="15" customHeight="1"/>
    <row r="485" s="35" customFormat="1" ht="15" customHeight="1"/>
    <row r="486" s="35" customFormat="1" ht="15" customHeight="1"/>
    <row r="487" s="35" customFormat="1" ht="15" customHeight="1"/>
    <row r="488" s="35" customFormat="1" ht="15" customHeight="1"/>
    <row r="489" s="35" customFormat="1" ht="15" customHeight="1"/>
    <row r="490" s="35" customFormat="1" ht="15" customHeight="1"/>
    <row r="491" s="35" customFormat="1" ht="15" customHeight="1"/>
    <row r="492" s="35" customFormat="1" ht="15" customHeight="1"/>
    <row r="493" s="35" customFormat="1" ht="15" customHeight="1"/>
    <row r="494" s="35" customFormat="1" ht="15" customHeight="1"/>
    <row r="495" s="35" customFormat="1" ht="15" customHeight="1"/>
    <row r="496" s="35" customFormat="1" ht="15" customHeight="1"/>
    <row r="497" s="35" customFormat="1" ht="15" customHeight="1"/>
    <row r="498" s="35" customFormat="1" ht="15" customHeight="1"/>
    <row r="499" s="35" customFormat="1" ht="15" customHeight="1"/>
    <row r="500" s="35" customFormat="1" ht="15" customHeight="1"/>
    <row r="501" s="35" customFormat="1" ht="15" customHeight="1"/>
    <row r="502" s="35" customFormat="1" ht="15" customHeight="1"/>
    <row r="503" s="35" customFormat="1" ht="15" customHeight="1"/>
    <row r="504" s="35" customFormat="1" ht="15" customHeight="1"/>
    <row r="505" s="35" customFormat="1" ht="15" customHeight="1"/>
    <row r="506" s="35" customFormat="1" ht="15" customHeight="1"/>
    <row r="507" s="35" customFormat="1" ht="15" customHeight="1"/>
    <row r="508" s="35" customFormat="1" ht="15" customHeight="1"/>
    <row r="509" s="35" customFormat="1" ht="15" customHeight="1"/>
    <row r="510" s="35" customFormat="1" ht="15" customHeight="1"/>
    <row r="511" s="35" customFormat="1" ht="15" customHeight="1"/>
    <row r="512" s="35" customFormat="1" ht="15" customHeight="1"/>
    <row r="513" s="35" customFormat="1" ht="15" customHeight="1"/>
    <row r="514" s="35" customFormat="1" ht="15" customHeight="1"/>
    <row r="515" s="35" customFormat="1" ht="15" customHeight="1"/>
    <row r="516" s="35" customFormat="1" ht="15" customHeight="1"/>
    <row r="517" s="35" customFormat="1" ht="15" customHeight="1"/>
    <row r="518" s="35" customFormat="1" ht="15" customHeight="1"/>
    <row r="519" s="35" customFormat="1" ht="15" customHeight="1"/>
    <row r="520" s="35" customFormat="1" ht="15" customHeight="1"/>
    <row r="521" s="35" customFormat="1" ht="15" customHeight="1"/>
    <row r="522" s="35" customFormat="1" ht="15" customHeight="1"/>
    <row r="523" s="35" customFormat="1" ht="15" customHeight="1"/>
    <row r="524" s="35" customFormat="1" ht="15" customHeight="1"/>
    <row r="525" s="35" customFormat="1" ht="15" customHeight="1"/>
    <row r="526" s="35" customFormat="1" ht="15" customHeight="1"/>
    <row r="527" s="35" customFormat="1" ht="15" customHeight="1"/>
    <row r="528" s="35" customFormat="1" ht="15" customHeight="1"/>
    <row r="529" s="35" customFormat="1" ht="15" customHeight="1"/>
    <row r="530" s="35" customFormat="1" ht="15" customHeight="1"/>
    <row r="531" s="35" customFormat="1" ht="15" customHeight="1"/>
    <row r="532" s="35" customFormat="1" ht="15" customHeight="1"/>
    <row r="533" s="35" customFormat="1" ht="15" customHeight="1"/>
    <row r="534" s="35" customFormat="1" ht="15" customHeight="1"/>
    <row r="535" s="35" customFormat="1" ht="15" customHeight="1"/>
    <row r="536" s="35" customFormat="1" ht="15" customHeight="1"/>
    <row r="537" s="35" customFormat="1" ht="15" customHeight="1"/>
    <row r="538" s="35" customFormat="1" ht="15" customHeight="1"/>
    <row r="539" s="35" customFormat="1" ht="15" customHeight="1"/>
    <row r="540" s="35" customFormat="1" ht="15" customHeight="1"/>
    <row r="541" s="35" customFormat="1" ht="15" customHeight="1"/>
    <row r="542" s="35" customFormat="1" ht="15" customHeight="1"/>
    <row r="543" s="35" customFormat="1" ht="15" customHeight="1"/>
    <row r="544" s="35" customFormat="1" ht="15" customHeight="1"/>
    <row r="545" s="35" customFormat="1" ht="15" customHeight="1"/>
    <row r="546" s="35" customFormat="1" ht="15" customHeight="1"/>
    <row r="547" s="35" customFormat="1" ht="15" customHeight="1"/>
    <row r="548" s="35" customFormat="1" ht="15" customHeight="1"/>
    <row r="549" s="35" customFormat="1" ht="15" customHeight="1"/>
    <row r="550" s="35" customFormat="1" ht="15" customHeight="1"/>
    <row r="551" s="35" customFormat="1" ht="15" customHeight="1"/>
    <row r="552" s="35" customFormat="1" ht="15" customHeight="1"/>
    <row r="553" s="35" customFormat="1" ht="15" customHeight="1"/>
    <row r="554" s="35" customFormat="1" ht="15" customHeight="1"/>
    <row r="555" s="35" customFormat="1" ht="15" customHeight="1"/>
    <row r="556" s="35" customFormat="1" ht="15" customHeight="1"/>
    <row r="557" s="35" customFormat="1" ht="15" customHeight="1"/>
    <row r="558" s="35" customFormat="1" ht="15" customHeight="1"/>
    <row r="559" s="35" customFormat="1" ht="15" customHeight="1"/>
    <row r="560" s="35" customFormat="1" ht="15" customHeight="1"/>
    <row r="561" s="35" customFormat="1" ht="15" customHeight="1"/>
    <row r="562" s="35" customFormat="1" ht="15" customHeight="1"/>
    <row r="563" s="35" customFormat="1" ht="15" customHeight="1"/>
    <row r="564" s="35" customFormat="1" ht="15" customHeight="1"/>
    <row r="565" s="35" customFormat="1" ht="15" customHeight="1"/>
    <row r="566" s="35" customFormat="1" ht="15" customHeight="1"/>
    <row r="567" s="35" customFormat="1" ht="15" customHeight="1"/>
    <row r="568" s="35" customFormat="1" ht="15" customHeight="1"/>
    <row r="569" s="35" customFormat="1" ht="15" customHeight="1"/>
    <row r="570" s="35" customFormat="1" ht="15" customHeight="1"/>
    <row r="571" s="35" customFormat="1" ht="15" customHeight="1"/>
    <row r="572" s="35" customFormat="1" ht="15" customHeight="1"/>
    <row r="573" s="35" customFormat="1" ht="15" customHeight="1"/>
    <row r="574" s="35" customFormat="1" ht="15" customHeight="1"/>
    <row r="575" s="35" customFormat="1" ht="15" customHeight="1"/>
    <row r="576" s="35" customFormat="1" ht="15" customHeight="1"/>
    <row r="577" s="35" customFormat="1" ht="15" customHeight="1"/>
    <row r="578" s="35" customFormat="1" ht="15" customHeight="1"/>
    <row r="579" s="35" customFormat="1" ht="15" customHeight="1"/>
    <row r="580" s="35" customFormat="1" ht="15" customHeight="1"/>
    <row r="581" s="35" customFormat="1" ht="15" customHeight="1"/>
    <row r="582" s="35" customFormat="1" ht="15" customHeight="1"/>
    <row r="583" s="35" customFormat="1" ht="15" customHeight="1"/>
    <row r="584" s="35" customFormat="1" ht="15" customHeight="1"/>
    <row r="585" s="35" customFormat="1" ht="15" customHeight="1"/>
    <row r="586" s="35" customFormat="1" ht="15" customHeight="1"/>
    <row r="587" s="35" customFormat="1" ht="15" customHeight="1"/>
    <row r="588" s="35" customFormat="1" ht="15" customHeight="1"/>
    <row r="589" s="35" customFormat="1" ht="15" customHeight="1"/>
    <row r="590" s="35" customFormat="1" ht="15" customHeight="1"/>
    <row r="591" s="35" customFormat="1" ht="15" customHeight="1"/>
    <row r="592" s="35" customFormat="1" ht="15" customHeight="1"/>
    <row r="593" s="35" customFormat="1" ht="15" customHeight="1"/>
    <row r="594" s="35" customFormat="1" ht="15" customHeight="1"/>
    <row r="595" s="35" customFormat="1" ht="15" customHeight="1"/>
    <row r="596" s="35" customFormat="1" ht="15" customHeight="1"/>
    <row r="597" s="35" customFormat="1" ht="15" customHeight="1"/>
    <row r="598" s="35" customFormat="1" ht="15" customHeight="1"/>
    <row r="599" s="35" customFormat="1" ht="15" customHeight="1"/>
    <row r="600" s="35" customFormat="1" ht="15" customHeight="1"/>
    <row r="601" s="35" customFormat="1" ht="15" customHeight="1"/>
    <row r="602" s="35" customFormat="1" ht="15" customHeight="1"/>
    <row r="603" s="35" customFormat="1" ht="15" customHeight="1"/>
    <row r="604" s="35" customFormat="1" ht="15" customHeight="1"/>
    <row r="605" s="35" customFormat="1" ht="15" customHeight="1"/>
    <row r="606" s="35" customFormat="1" ht="15" customHeight="1"/>
    <row r="607" s="35" customFormat="1" ht="15" customHeight="1"/>
    <row r="608" s="35" customFormat="1" ht="15" customHeight="1"/>
    <row r="609" s="35" customFormat="1" ht="15" customHeight="1"/>
    <row r="610" s="35" customFormat="1" ht="15" customHeight="1"/>
    <row r="611" s="35" customFormat="1" ht="15" customHeight="1"/>
    <row r="612" s="35" customFormat="1" ht="15" customHeight="1"/>
    <row r="613" s="35" customFormat="1" ht="15" customHeight="1"/>
    <row r="614" s="35" customFormat="1" ht="15" customHeight="1"/>
    <row r="615" s="35" customFormat="1" ht="15" customHeight="1"/>
    <row r="616" s="35" customFormat="1" ht="15" customHeight="1"/>
    <row r="617" s="35" customFormat="1" ht="15" customHeight="1"/>
    <row r="618" s="35" customFormat="1" ht="15" customHeight="1"/>
    <row r="619" s="35" customFormat="1" ht="15" customHeight="1"/>
    <row r="620" s="35" customFormat="1" ht="15" customHeight="1"/>
    <row r="621" s="35" customFormat="1" ht="15" customHeight="1"/>
    <row r="622" s="35" customFormat="1" ht="15" customHeight="1"/>
    <row r="623" s="35" customFormat="1" ht="15" customHeight="1"/>
    <row r="624" s="35" customFormat="1" ht="15" customHeight="1"/>
    <row r="625" s="35" customFormat="1" ht="15" customHeight="1"/>
    <row r="626" s="35" customFormat="1" ht="15" customHeight="1"/>
    <row r="627" s="35" customFormat="1" ht="15" customHeight="1"/>
    <row r="628" s="35" customFormat="1" ht="15" customHeight="1"/>
    <row r="629" s="35" customFormat="1" ht="15" customHeight="1"/>
    <row r="630" s="35" customFormat="1" ht="15" customHeight="1"/>
    <row r="631" s="35" customFormat="1" ht="15" customHeight="1"/>
    <row r="632" s="35" customFormat="1" ht="15" customHeight="1"/>
    <row r="633" s="35" customFormat="1" ht="15" customHeight="1"/>
    <row r="634" s="35" customFormat="1" ht="15" customHeight="1"/>
    <row r="635" s="35" customFormat="1" ht="15" customHeight="1"/>
    <row r="636" s="35" customFormat="1" ht="15" customHeight="1"/>
    <row r="637" s="35" customFormat="1" ht="15" customHeight="1"/>
    <row r="638" s="35" customFormat="1" ht="15" customHeight="1"/>
    <row r="639" s="35" customFormat="1" ht="15" customHeight="1"/>
    <row r="640" s="35" customFormat="1" ht="15" customHeight="1"/>
    <row r="641" s="35" customFormat="1" ht="15" customHeight="1"/>
    <row r="642" s="35" customFormat="1" ht="15" customHeight="1"/>
    <row r="643" s="35" customFormat="1" ht="15" customHeight="1"/>
    <row r="644" s="35" customFormat="1" ht="15" customHeight="1"/>
    <row r="645" s="35" customFormat="1" ht="15" customHeight="1"/>
    <row r="646" s="35" customFormat="1" ht="15" customHeight="1"/>
    <row r="647" s="35" customFormat="1" ht="15" customHeight="1"/>
    <row r="648" s="35" customFormat="1" ht="15" customHeight="1"/>
    <row r="649" s="35" customFormat="1" ht="15" customHeight="1"/>
    <row r="650" s="35" customFormat="1" ht="15" customHeight="1"/>
    <row r="651" s="35" customFormat="1" ht="15" customHeight="1"/>
    <row r="652" s="35" customFormat="1" ht="15" customHeight="1"/>
    <row r="653" s="35" customFormat="1" ht="15" customHeight="1"/>
    <row r="654" s="35" customFormat="1" ht="15" customHeight="1"/>
    <row r="655" s="35" customFormat="1" ht="15" customHeight="1"/>
    <row r="656" s="35" customFormat="1" ht="15" customHeight="1"/>
    <row r="657" s="35" customFormat="1" ht="15" customHeight="1"/>
    <row r="658" s="35" customFormat="1" ht="15" customHeight="1"/>
    <row r="659" s="35" customFormat="1" ht="15" customHeight="1"/>
    <row r="660" s="35" customFormat="1" ht="15" customHeight="1"/>
    <row r="661" s="35" customFormat="1" ht="15" customHeight="1"/>
    <row r="662" s="35" customFormat="1" ht="15" customHeight="1"/>
    <row r="663" s="35" customFormat="1" ht="15" customHeight="1"/>
    <row r="664" s="35" customFormat="1" ht="15" customHeight="1"/>
    <row r="665" s="35" customFormat="1" ht="15" customHeight="1"/>
    <row r="666" s="35" customFormat="1" ht="15" customHeight="1"/>
    <row r="667" s="35" customFormat="1" ht="15" customHeight="1"/>
    <row r="668" s="35" customFormat="1" ht="15" customHeight="1"/>
    <row r="669" s="35" customFormat="1" ht="15" customHeight="1"/>
    <row r="670" s="35" customFormat="1" ht="15" customHeight="1"/>
    <row r="671" s="35" customFormat="1" ht="15" customHeight="1"/>
    <row r="672" s="35" customFormat="1" ht="15" customHeight="1"/>
    <row r="673" s="35" customFormat="1" ht="15" customHeight="1"/>
    <row r="674" s="35" customFormat="1" ht="15" customHeight="1"/>
    <row r="675" s="35" customFormat="1" ht="15" customHeight="1"/>
    <row r="676" s="35" customFormat="1" ht="15" customHeight="1"/>
    <row r="677" s="35" customFormat="1" ht="15" customHeight="1"/>
    <row r="678" s="35" customFormat="1" ht="15" customHeight="1"/>
    <row r="679" s="35" customFormat="1" ht="15" customHeight="1"/>
    <row r="680" s="35" customFormat="1" ht="15" customHeight="1"/>
    <row r="681" s="35" customFormat="1" ht="15" customHeight="1"/>
    <row r="682" s="35" customFormat="1" ht="15" customHeight="1"/>
    <row r="683" s="35" customFormat="1" ht="15" customHeight="1"/>
    <row r="684" s="35" customFormat="1" ht="15" customHeight="1"/>
    <row r="685" s="35" customFormat="1" ht="15" customHeight="1"/>
    <row r="686" s="35" customFormat="1" ht="15" customHeight="1"/>
    <row r="687" s="35" customFormat="1" ht="15" customHeight="1"/>
    <row r="688" s="35" customFormat="1" ht="15" customHeight="1"/>
    <row r="689" s="35" customFormat="1" ht="15" customHeight="1"/>
    <row r="690" s="35" customFormat="1" ht="15" customHeight="1"/>
    <row r="691" s="35" customFormat="1" ht="15" customHeight="1"/>
    <row r="692" s="35" customFormat="1" ht="15" customHeight="1"/>
    <row r="693" s="35" customFormat="1" ht="15" customHeight="1"/>
    <row r="694" s="35" customFormat="1" ht="15" customHeight="1"/>
    <row r="695" s="35" customFormat="1" ht="15" customHeight="1"/>
    <row r="696" s="35" customFormat="1" ht="15" customHeight="1"/>
    <row r="697" s="35" customFormat="1" ht="15" customHeight="1"/>
    <row r="698" s="35" customFormat="1" ht="15" customHeight="1"/>
    <row r="699" s="35" customFormat="1" ht="15" customHeight="1"/>
    <row r="700" s="35" customFormat="1" ht="15" customHeight="1"/>
    <row r="701" s="35" customFormat="1" ht="15" customHeight="1"/>
    <row r="702" s="35" customFormat="1" ht="15" customHeight="1"/>
    <row r="703" s="35" customFormat="1" ht="15" customHeight="1"/>
    <row r="704" s="35" customFormat="1" ht="15" customHeight="1"/>
    <row r="705" s="35" customFormat="1" ht="15" customHeight="1"/>
    <row r="706" s="35" customFormat="1" ht="15" customHeight="1"/>
    <row r="707" s="35" customFormat="1" ht="15" customHeight="1"/>
    <row r="708" s="35" customFormat="1" ht="15" customHeight="1"/>
    <row r="709" s="35" customFormat="1" ht="15" customHeight="1"/>
    <row r="710" s="35" customFormat="1" ht="15" customHeight="1"/>
    <row r="711" s="35" customFormat="1" ht="15" customHeight="1"/>
    <row r="712" s="35" customFormat="1" ht="15" customHeight="1"/>
    <row r="713" s="35" customFormat="1" ht="15" customHeight="1"/>
    <row r="714" s="35" customFormat="1" ht="15" customHeight="1"/>
    <row r="715" s="35" customFormat="1" ht="15" customHeight="1"/>
    <row r="716" s="35" customFormat="1" ht="15" customHeight="1"/>
    <row r="717" s="35" customFormat="1" ht="15" customHeight="1"/>
    <row r="718" s="35" customFormat="1" ht="15" customHeight="1"/>
    <row r="719" s="35" customFormat="1" ht="15" customHeight="1"/>
    <row r="720" s="35" customFormat="1" ht="15" customHeight="1"/>
    <row r="721" s="35" customFormat="1" ht="15" customHeight="1"/>
    <row r="722" s="35" customFormat="1" ht="15" customHeight="1"/>
    <row r="723" s="35" customFormat="1" ht="15" customHeight="1"/>
    <row r="724" s="35" customFormat="1" ht="15" customHeight="1"/>
    <row r="725" s="35" customFormat="1" ht="15" customHeight="1"/>
    <row r="726" s="35" customFormat="1" ht="15" customHeight="1"/>
    <row r="727" s="35" customFormat="1" ht="15" customHeight="1"/>
    <row r="728" s="35" customFormat="1" ht="15" customHeight="1"/>
    <row r="729" s="35" customFormat="1" ht="15" customHeight="1"/>
    <row r="730" s="35" customFormat="1" ht="15" customHeight="1"/>
    <row r="731" s="35" customFormat="1" ht="15" customHeight="1"/>
    <row r="732" s="35" customFormat="1" ht="15" customHeight="1"/>
    <row r="733" s="35" customFormat="1" ht="15" customHeight="1"/>
    <row r="734" s="35" customFormat="1" ht="15" customHeight="1"/>
    <row r="735" s="35" customFormat="1" ht="15" customHeight="1"/>
    <row r="736" s="35" customFormat="1" ht="15" customHeight="1"/>
    <row r="737" s="35" customFormat="1" ht="15" customHeight="1"/>
    <row r="738" s="35" customFormat="1" ht="15" customHeight="1"/>
    <row r="739" s="35" customFormat="1" ht="15" customHeight="1"/>
    <row r="740" s="35" customFormat="1" ht="15" customHeight="1"/>
    <row r="741" s="35" customFormat="1" ht="15" customHeight="1"/>
    <row r="742" s="35" customFormat="1" ht="15" customHeight="1"/>
    <row r="743" s="35" customFormat="1" ht="15" customHeight="1"/>
    <row r="744" s="35" customFormat="1" ht="15" customHeight="1"/>
    <row r="745" s="35" customFormat="1" ht="15" customHeight="1"/>
    <row r="746" s="35" customFormat="1" ht="15" customHeight="1"/>
    <row r="747" s="35" customFormat="1" ht="15" customHeight="1"/>
    <row r="748" s="35" customFormat="1" ht="15" customHeight="1"/>
    <row r="749" s="35" customFormat="1" ht="15" customHeight="1"/>
    <row r="750" s="35" customFormat="1" ht="15" customHeight="1"/>
    <row r="751" s="35" customFormat="1" ht="15" customHeight="1"/>
    <row r="752" s="35" customFormat="1" ht="15" customHeight="1"/>
    <row r="753" s="35" customFormat="1" ht="15" customHeight="1"/>
    <row r="754" s="35" customFormat="1" ht="15" customHeight="1"/>
    <row r="755" s="35" customFormat="1" ht="15" customHeight="1"/>
    <row r="756" s="35" customFormat="1" ht="15" customHeight="1"/>
    <row r="757" s="35" customFormat="1" ht="15" customHeight="1"/>
    <row r="758" s="35" customFormat="1" ht="15" customHeight="1"/>
    <row r="759" s="35" customFormat="1" ht="15" customHeight="1"/>
    <row r="760" s="35" customFormat="1" ht="15" customHeight="1"/>
    <row r="761" s="35" customFormat="1" ht="15" customHeight="1"/>
    <row r="762" s="35" customFormat="1" ht="15" customHeight="1"/>
    <row r="763" s="35" customFormat="1" ht="15" customHeight="1"/>
    <row r="764" s="35" customFormat="1" ht="15" customHeight="1"/>
    <row r="765" s="35" customFormat="1" ht="15" customHeight="1"/>
    <row r="766" s="35" customFormat="1" ht="15" customHeight="1"/>
    <row r="767" s="35" customFormat="1" ht="15" customHeight="1"/>
    <row r="768" s="35" customFormat="1" ht="15" customHeight="1"/>
    <row r="769" s="35" customFormat="1" ht="15" customHeight="1"/>
    <row r="770" s="35" customFormat="1" ht="15" customHeight="1"/>
    <row r="771" s="35" customFormat="1" ht="15" customHeight="1"/>
    <row r="772" s="35" customFormat="1" ht="15" customHeight="1"/>
    <row r="773" s="35" customFormat="1" ht="15" customHeight="1"/>
    <row r="774" s="35" customFormat="1" ht="15" customHeight="1"/>
    <row r="775" s="35" customFormat="1" ht="15" customHeight="1"/>
    <row r="776" s="35" customFormat="1" ht="15" customHeight="1"/>
    <row r="777" s="35" customFormat="1" ht="15" customHeight="1"/>
    <row r="778" s="35" customFormat="1" ht="15" customHeight="1"/>
    <row r="779" s="35" customFormat="1" ht="15" customHeight="1"/>
    <row r="780" s="35" customFormat="1" ht="15" customHeight="1"/>
    <row r="781" s="35" customFormat="1" ht="15" customHeight="1"/>
    <row r="782" s="35" customFormat="1" ht="15" customHeight="1"/>
    <row r="783" s="35" customFormat="1" ht="15" customHeight="1"/>
    <row r="784" s="35" customFormat="1" ht="15" customHeight="1"/>
    <row r="785" s="35" customFormat="1" ht="15" customHeight="1"/>
    <row r="786" s="35" customFormat="1" ht="15" customHeight="1"/>
    <row r="787" s="35" customFormat="1" ht="15" customHeight="1"/>
    <row r="788" s="35" customFormat="1" ht="15" customHeight="1"/>
    <row r="789" s="35" customFormat="1" ht="15" customHeight="1"/>
    <row r="790" s="35" customFormat="1" ht="15" customHeight="1"/>
    <row r="791" s="35" customFormat="1" ht="15" customHeight="1"/>
    <row r="792" s="35" customFormat="1" ht="15" customHeight="1"/>
    <row r="793" s="35" customFormat="1" ht="15" customHeight="1"/>
    <row r="794" s="35" customFormat="1" ht="15" customHeight="1"/>
    <row r="795" s="35" customFormat="1" ht="15" customHeight="1"/>
    <row r="796" s="35" customFormat="1" ht="15" customHeight="1"/>
    <row r="797" s="35" customFormat="1" ht="15" customHeight="1"/>
    <row r="798" s="35" customFormat="1" ht="15" customHeight="1"/>
    <row r="799" s="35" customFormat="1" ht="15" customHeight="1"/>
    <row r="800" s="35" customFormat="1" ht="15" customHeight="1"/>
    <row r="801" s="35" customFormat="1" ht="15" customHeight="1"/>
    <row r="802" s="35" customFormat="1" ht="15" customHeight="1"/>
    <row r="803" s="35" customFormat="1" ht="15" customHeight="1"/>
    <row r="804" s="35" customFormat="1" ht="15" customHeight="1"/>
    <row r="805" s="35" customFormat="1" ht="15" customHeight="1"/>
    <row r="806" s="35" customFormat="1" ht="15" customHeight="1"/>
    <row r="807" s="35" customFormat="1" ht="15" customHeight="1"/>
    <row r="808" s="35" customFormat="1" ht="15" customHeight="1"/>
    <row r="809" s="35" customFormat="1" ht="15" customHeight="1"/>
    <row r="810" s="35" customFormat="1" ht="15" customHeight="1"/>
    <row r="811" s="35" customFormat="1" ht="15" customHeight="1"/>
    <row r="812" s="35" customFormat="1" ht="15" customHeight="1"/>
    <row r="813" s="35" customFormat="1" ht="15" customHeight="1"/>
    <row r="814" s="35" customFormat="1" ht="15" customHeight="1"/>
    <row r="815" s="35" customFormat="1" ht="15" customHeight="1"/>
    <row r="816" s="35" customFormat="1" ht="15" customHeight="1"/>
    <row r="817" s="35" customFormat="1" ht="15" customHeight="1"/>
    <row r="818" s="35" customFormat="1" ht="15" customHeight="1"/>
    <row r="819" s="35" customFormat="1" ht="15" customHeight="1"/>
    <row r="820" s="35" customFormat="1" ht="15" customHeight="1"/>
    <row r="821" s="35" customFormat="1" ht="15" customHeight="1"/>
    <row r="822" s="35" customFormat="1" ht="15" customHeight="1"/>
    <row r="823" s="35" customFormat="1" ht="15" customHeight="1"/>
    <row r="824" s="35" customFormat="1" ht="15" customHeight="1"/>
    <row r="825" s="35" customFormat="1" ht="15" customHeight="1"/>
    <row r="826" s="35" customFormat="1" ht="15" customHeight="1"/>
    <row r="827" s="35" customFormat="1" ht="15" customHeight="1"/>
    <row r="828" s="35" customFormat="1" ht="15" customHeight="1"/>
    <row r="829" s="35" customFormat="1" ht="15" customHeight="1"/>
    <row r="830" s="35" customFormat="1" ht="15" customHeight="1"/>
    <row r="831" s="35" customFormat="1" ht="15" customHeight="1"/>
    <row r="832" s="35" customFormat="1" ht="15" customHeight="1"/>
    <row r="833" s="35" customFormat="1" ht="15" customHeight="1"/>
    <row r="834" s="35" customFormat="1" ht="15" customHeight="1"/>
    <row r="835" s="35" customFormat="1" ht="15" customHeight="1"/>
    <row r="836" s="35" customFormat="1" ht="15" customHeight="1"/>
    <row r="837" s="35" customFormat="1" ht="15" customHeight="1"/>
    <row r="838" s="35" customFormat="1" ht="15" customHeight="1"/>
    <row r="839" s="35" customFormat="1" ht="15" customHeight="1"/>
    <row r="840" s="35" customFormat="1" ht="15" customHeight="1"/>
    <row r="841" s="35" customFormat="1" ht="15" customHeight="1"/>
    <row r="842" s="35" customFormat="1" ht="15" customHeight="1"/>
    <row r="843" s="35" customFormat="1" ht="15" customHeight="1"/>
    <row r="844" s="35" customFormat="1" ht="15" customHeight="1"/>
    <row r="845" s="35" customFormat="1" ht="15" customHeight="1"/>
    <row r="846" s="35" customFormat="1" ht="15" customHeight="1"/>
    <row r="847" s="35" customFormat="1" ht="15" customHeight="1"/>
    <row r="848" s="35" customFormat="1" ht="15" customHeight="1"/>
    <row r="849" s="35" customFormat="1" ht="15" customHeight="1"/>
    <row r="850" s="35" customFormat="1" ht="15" customHeight="1"/>
    <row r="851" s="35" customFormat="1" ht="15" customHeight="1"/>
    <row r="852" s="35" customFormat="1" ht="15" customHeight="1"/>
    <row r="853" s="35" customFormat="1" ht="15" customHeight="1"/>
    <row r="854" s="35" customFormat="1" ht="15" customHeight="1"/>
    <row r="855" s="35" customFormat="1" ht="15" customHeight="1"/>
    <row r="856" s="35" customFormat="1" ht="15" customHeight="1"/>
    <row r="857" s="35" customFormat="1" ht="15" customHeight="1"/>
    <row r="858" s="35" customFormat="1" ht="15" customHeight="1"/>
    <row r="859" s="35" customFormat="1" ht="15" customHeight="1"/>
    <row r="860" s="35" customFormat="1" ht="15" customHeight="1"/>
    <row r="861" s="35" customFormat="1" ht="15" customHeight="1"/>
    <row r="862" s="35" customFormat="1" ht="15" customHeight="1"/>
    <row r="863" s="35" customFormat="1" ht="15" customHeight="1"/>
    <row r="864" s="35" customFormat="1" ht="15" customHeight="1"/>
    <row r="865" s="35" customFormat="1" ht="15" customHeight="1"/>
    <row r="866" s="35" customFormat="1" ht="15" customHeight="1"/>
    <row r="867" s="35" customFormat="1" ht="15" customHeight="1"/>
    <row r="868" s="35" customFormat="1" ht="15" customHeight="1"/>
    <row r="869" s="35" customFormat="1" ht="15" customHeight="1"/>
    <row r="870" s="35" customFormat="1" ht="15" customHeight="1"/>
    <row r="871" s="35" customFormat="1" ht="15" customHeight="1"/>
    <row r="872" s="35" customFormat="1" ht="15" customHeight="1"/>
    <row r="873" s="35" customFormat="1" ht="15" customHeight="1"/>
    <row r="874" s="35" customFormat="1" ht="15" customHeight="1"/>
    <row r="875" s="35" customFormat="1" ht="15" customHeight="1"/>
    <row r="876" s="35" customFormat="1" ht="15" customHeight="1"/>
    <row r="877" s="35" customFormat="1" ht="15" customHeight="1"/>
    <row r="878" s="35" customFormat="1" ht="15" customHeight="1"/>
    <row r="879" s="35" customFormat="1" ht="15" customHeight="1"/>
    <row r="880" s="35" customFormat="1" ht="15" customHeight="1"/>
    <row r="881" s="35" customFormat="1" ht="15" customHeight="1"/>
    <row r="882" s="35" customFormat="1" ht="15" customHeight="1"/>
    <row r="883" s="35" customFormat="1" ht="15" customHeight="1"/>
    <row r="884" s="35" customFormat="1" ht="15" customHeight="1"/>
    <row r="885" s="35" customFormat="1" ht="15" customHeight="1"/>
    <row r="886" s="35" customFormat="1" ht="15" customHeight="1"/>
    <row r="887" s="35" customFormat="1" ht="15" customHeight="1"/>
    <row r="888" s="35" customFormat="1" ht="15" customHeight="1"/>
    <row r="889" s="35" customFormat="1" ht="15" customHeight="1"/>
    <row r="890" s="35" customFormat="1" ht="15" customHeight="1"/>
    <row r="891" s="35" customFormat="1" ht="15" customHeight="1"/>
    <row r="892" s="35" customFormat="1" ht="15" customHeight="1"/>
    <row r="893" s="35" customFormat="1" ht="15" customHeight="1"/>
    <row r="894" s="35" customFormat="1" ht="15" customHeight="1"/>
    <row r="895" s="35" customFormat="1" ht="15" customHeight="1"/>
    <row r="896" s="35" customFormat="1" ht="15" customHeight="1"/>
    <row r="897" s="35" customFormat="1" ht="15" customHeight="1"/>
    <row r="898" s="35" customFormat="1" ht="15" customHeight="1"/>
    <row r="899" s="35" customFormat="1" ht="15" customHeight="1"/>
    <row r="900" s="35" customFormat="1" ht="15" customHeight="1"/>
    <row r="901" s="35" customFormat="1" ht="15" customHeight="1"/>
    <row r="902" s="35" customFormat="1" ht="15" customHeight="1"/>
    <row r="903" s="35" customFormat="1" ht="15" customHeight="1"/>
    <row r="904" s="35" customFormat="1" ht="15" customHeight="1"/>
    <row r="905" s="35" customFormat="1" ht="15" customHeight="1"/>
    <row r="906" s="35" customFormat="1" ht="15" customHeight="1"/>
    <row r="907" s="35" customFormat="1" ht="15" customHeight="1"/>
    <row r="908" s="35" customFormat="1" ht="15" customHeight="1"/>
    <row r="909" s="35" customFormat="1" ht="15" customHeight="1"/>
    <row r="910" s="35" customFormat="1" ht="15" customHeight="1"/>
    <row r="911" s="35" customFormat="1" ht="15" customHeight="1"/>
    <row r="912" s="35" customFormat="1" ht="15" customHeight="1"/>
    <row r="913" s="35" customFormat="1" ht="15" customHeight="1"/>
    <row r="914" s="35" customFormat="1" ht="15" customHeight="1"/>
    <row r="915" s="35" customFormat="1" ht="15" customHeight="1"/>
    <row r="916" s="35" customFormat="1" ht="15" customHeight="1"/>
    <row r="917" s="35" customFormat="1" ht="15" customHeight="1"/>
    <row r="918" s="35" customFormat="1" ht="15" customHeight="1"/>
    <row r="919" s="35" customFormat="1" ht="15" customHeight="1"/>
    <row r="920" s="35" customFormat="1" ht="15" customHeight="1"/>
    <row r="921" s="35" customFormat="1" ht="15" customHeight="1"/>
    <row r="922" s="35" customFormat="1" ht="15" customHeight="1"/>
    <row r="923" s="35" customFormat="1" ht="15" customHeight="1"/>
    <row r="924" s="35" customFormat="1" ht="15" customHeight="1"/>
    <row r="925" s="35" customFormat="1" ht="15" customHeight="1"/>
    <row r="926" s="35" customFormat="1" ht="15" customHeight="1"/>
    <row r="927" s="35" customFormat="1" ht="15" customHeight="1"/>
    <row r="928" s="35" customFormat="1" ht="15" customHeight="1"/>
    <row r="929" s="35" customFormat="1" ht="15" customHeight="1"/>
    <row r="930" s="35" customFormat="1" ht="15" customHeight="1"/>
    <row r="931" s="35" customFormat="1" ht="15" customHeight="1"/>
    <row r="932" s="35" customFormat="1" ht="15" customHeight="1"/>
    <row r="933" s="35" customFormat="1" ht="15" customHeight="1"/>
    <row r="934" s="35" customFormat="1" ht="15" customHeight="1"/>
    <row r="935" s="35" customFormat="1" ht="15" customHeight="1"/>
    <row r="936" s="35" customFormat="1" ht="15" customHeight="1"/>
    <row r="937" s="35" customFormat="1" ht="15" customHeight="1"/>
    <row r="938" s="35" customFormat="1" ht="15" customHeight="1"/>
    <row r="939" s="35" customFormat="1" ht="15" customHeight="1"/>
    <row r="940" s="35" customFormat="1" ht="15" customHeight="1"/>
    <row r="941" s="35" customFormat="1" ht="15" customHeight="1"/>
    <row r="942" s="35" customFormat="1" ht="15" customHeight="1"/>
    <row r="943" s="35" customFormat="1" ht="15" customHeight="1"/>
    <row r="944" s="35" customFormat="1" ht="15" customHeight="1"/>
    <row r="945" s="35" customFormat="1" ht="15" customHeight="1"/>
    <row r="946" s="35" customFormat="1" ht="15" customHeight="1"/>
    <row r="947" s="35" customFormat="1" ht="15" customHeight="1"/>
    <row r="948" s="35" customFormat="1" ht="15" customHeight="1"/>
    <row r="949" s="35" customFormat="1" ht="15" customHeight="1"/>
    <row r="950" s="35" customFormat="1" ht="15" customHeight="1"/>
    <row r="951" s="35" customFormat="1" ht="15" customHeight="1"/>
    <row r="952" s="35" customFormat="1" ht="15" customHeight="1"/>
    <row r="953" s="35" customFormat="1" ht="15" customHeight="1"/>
    <row r="954" s="35" customFormat="1" ht="15" customHeight="1"/>
    <row r="955" s="35" customFormat="1" ht="15" customHeight="1"/>
    <row r="956" s="35" customFormat="1" ht="15" customHeight="1"/>
    <row r="957" s="35" customFormat="1" ht="15" customHeight="1"/>
    <row r="958" s="35" customFormat="1" ht="15" customHeight="1"/>
    <row r="959" s="35" customFormat="1" ht="15" customHeight="1"/>
    <row r="960" s="35" customFormat="1" ht="15" customHeight="1"/>
    <row r="961" s="35" customFormat="1" ht="15" customHeight="1"/>
    <row r="962" s="35" customFormat="1" ht="15" customHeight="1"/>
    <row r="963" s="35" customFormat="1" ht="15" customHeight="1"/>
    <row r="964" s="35" customFormat="1" ht="15" customHeight="1"/>
    <row r="965" s="35" customFormat="1" ht="15" customHeight="1"/>
    <row r="966" s="35" customFormat="1"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sheetData>
  <mergeCells count="9">
    <mergeCell ref="C29:J29"/>
    <mergeCell ref="C46:E46"/>
    <mergeCell ref="B4:E4"/>
    <mergeCell ref="F4:J4"/>
    <mergeCell ref="C9:D9"/>
    <mergeCell ref="E9:K9"/>
    <mergeCell ref="C10:D10"/>
    <mergeCell ref="E10:K10"/>
    <mergeCell ref="C11:F11"/>
  </mergeCells>
  <pageMargins left="0.25" right="0.25" top="1" bottom="1" header="0.5" footer="0.5"/>
  <pageSetup scale="83" orientation="portrait" r:id="rId1"/>
  <headerFooter alignWithMargins="0"/>
  <ignoredErrors>
    <ignoredError sqref="H1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opLeftCell="A148" zoomScale="75" zoomScaleNormal="75" workbookViewId="0">
      <selection activeCell="C195" sqref="C195"/>
    </sheetView>
  </sheetViews>
  <sheetFormatPr defaultColWidth="8.75" defaultRowHeight="15.75"/>
  <cols>
    <col min="1" max="1" width="62.375" style="254" customWidth="1"/>
    <col min="2" max="2" width="18" style="254" customWidth="1"/>
    <col min="3" max="3" width="17.5" style="254" customWidth="1"/>
    <col min="4" max="16384" width="8.75" style="254"/>
  </cols>
  <sheetData>
    <row r="1" spans="1:8">
      <c r="A1" s="293" t="s">
        <v>226</v>
      </c>
    </row>
    <row r="2" spans="1:8">
      <c r="A2" s="293" t="s">
        <v>227</v>
      </c>
    </row>
    <row r="3" spans="1:8">
      <c r="A3" s="260" t="s">
        <v>21</v>
      </c>
      <c r="C3" s="253"/>
      <c r="D3" s="253"/>
      <c r="E3" s="261"/>
      <c r="F3" s="262"/>
      <c r="G3" s="262"/>
      <c r="H3" s="262"/>
    </row>
    <row r="4" spans="1:8" ht="16.5" thickBot="1">
      <c r="A4" s="389" t="s">
        <v>528</v>
      </c>
      <c r="B4" s="389"/>
      <c r="C4" s="390"/>
      <c r="D4" s="390"/>
      <c r="E4" s="390"/>
      <c r="F4" s="390"/>
      <c r="G4" s="391"/>
      <c r="H4" s="262"/>
    </row>
    <row r="5" spans="1:8" ht="16.5" thickBot="1">
      <c r="A5" s="388" t="s">
        <v>529</v>
      </c>
      <c r="B5" s="547" t="s">
        <v>863</v>
      </c>
      <c r="C5" s="393" t="s">
        <v>530</v>
      </c>
      <c r="D5" s="392"/>
      <c r="E5" s="385"/>
      <c r="F5" s="385"/>
      <c r="G5" s="387"/>
      <c r="H5" s="262"/>
    </row>
    <row r="6" spans="1:8" ht="16.5" thickBot="1">
      <c r="A6" s="264" t="s">
        <v>22</v>
      </c>
      <c r="B6" s="265"/>
      <c r="C6" s="265"/>
      <c r="D6" s="265"/>
      <c r="E6" s="266"/>
      <c r="F6" s="266"/>
      <c r="G6" s="266"/>
      <c r="H6" s="266"/>
    </row>
    <row r="7" spans="1:8">
      <c r="A7" s="294" t="s">
        <v>506</v>
      </c>
    </row>
    <row r="8" spans="1:8" ht="16.5" thickBot="1">
      <c r="A8" s="294"/>
      <c r="B8" s="466"/>
    </row>
    <row r="9" spans="1:8" ht="16.5" thickBot="1">
      <c r="A9" s="295"/>
      <c r="B9" s="296" t="s">
        <v>58</v>
      </c>
      <c r="C9" s="296" t="s">
        <v>59</v>
      </c>
    </row>
    <row r="10" spans="1:8" s="400" customFormat="1" ht="78" customHeight="1" thickBot="1">
      <c r="A10" s="610" t="s">
        <v>748</v>
      </c>
      <c r="B10" s="401" t="s">
        <v>542</v>
      </c>
      <c r="C10" s="401"/>
    </row>
    <row r="11" spans="1:8" s="400" customFormat="1" ht="16.5" thickBot="1">
      <c r="A11" s="474" t="s">
        <v>607</v>
      </c>
      <c r="B11" s="401"/>
      <c r="C11" s="401"/>
    </row>
    <row r="12" spans="1:8" s="400" customFormat="1" ht="16.5" thickBot="1">
      <c r="A12" s="379"/>
      <c r="B12" s="401"/>
      <c r="C12" s="401"/>
    </row>
    <row r="13" spans="1:8" s="400" customFormat="1" ht="56.45" customHeight="1" thickBot="1">
      <c r="A13" s="379" t="s">
        <v>330</v>
      </c>
      <c r="B13" s="401"/>
      <c r="C13" s="401" t="s">
        <v>542</v>
      </c>
    </row>
    <row r="14" spans="1:8" s="400" customFormat="1" ht="16.5" thickBot="1">
      <c r="A14" s="379"/>
      <c r="B14" s="401"/>
      <c r="C14" s="401"/>
    </row>
    <row r="15" spans="1:8" s="400" customFormat="1" ht="16.5" thickBot="1">
      <c r="A15" s="379"/>
      <c r="B15" s="401"/>
      <c r="C15" s="401"/>
    </row>
    <row r="16" spans="1:8" s="400" customFormat="1" ht="46.15" customHeight="1" thickBot="1">
      <c r="A16" s="379" t="s">
        <v>228</v>
      </c>
      <c r="B16" s="401" t="s">
        <v>542</v>
      </c>
      <c r="C16" s="401"/>
    </row>
    <row r="17" spans="1:3" s="400" customFormat="1" ht="16.5" thickBot="1">
      <c r="A17" s="379"/>
      <c r="B17" s="401"/>
      <c r="C17" s="401"/>
    </row>
    <row r="18" spans="1:3" s="400" customFormat="1" ht="16.5" thickBot="1">
      <c r="A18" s="379"/>
      <c r="B18" s="401"/>
      <c r="C18" s="401"/>
    </row>
    <row r="19" spans="1:3" s="400" customFormat="1" ht="18" customHeight="1" thickBot="1">
      <c r="A19" s="379" t="s">
        <v>331</v>
      </c>
      <c r="B19" s="401"/>
      <c r="C19" s="401" t="s">
        <v>542</v>
      </c>
    </row>
    <row r="20" spans="1:3" s="400" customFormat="1" ht="16.5" thickBot="1">
      <c r="A20" s="379"/>
      <c r="B20" s="401"/>
      <c r="C20" s="401"/>
    </row>
    <row r="21" spans="1:3" s="400" customFormat="1" ht="46.9" customHeight="1" thickBot="1">
      <c r="A21" s="379" t="s">
        <v>332</v>
      </c>
      <c r="B21" s="401"/>
      <c r="C21" s="401" t="s">
        <v>542</v>
      </c>
    </row>
    <row r="22" spans="1:3" s="400" customFormat="1" ht="16.5" thickBot="1">
      <c r="A22" s="379"/>
      <c r="B22" s="401"/>
      <c r="C22" s="401"/>
    </row>
    <row r="23" spans="1:3" s="400" customFormat="1" ht="16.5" thickBot="1">
      <c r="A23" s="379"/>
      <c r="B23" s="401"/>
      <c r="C23" s="401"/>
    </row>
    <row r="24" spans="1:3" s="400" customFormat="1" ht="54.6" customHeight="1" thickBot="1">
      <c r="A24" s="379" t="s">
        <v>229</v>
      </c>
      <c r="B24" s="401" t="s">
        <v>542</v>
      </c>
      <c r="C24" s="401"/>
    </row>
    <row r="25" spans="1:3" s="400" customFormat="1" ht="16.5" thickBot="1">
      <c r="A25" s="379"/>
      <c r="B25" s="401"/>
      <c r="C25" s="401"/>
    </row>
    <row r="26" spans="1:3" s="400" customFormat="1" ht="48" customHeight="1" thickBot="1">
      <c r="A26" s="379" t="s">
        <v>230</v>
      </c>
      <c r="B26" s="401"/>
      <c r="C26" s="401" t="s">
        <v>542</v>
      </c>
    </row>
    <row r="27" spans="1:3" s="400" customFormat="1" ht="16.5" thickBot="1">
      <c r="A27" s="379"/>
      <c r="B27" s="401"/>
      <c r="C27" s="401"/>
    </row>
    <row r="28" spans="1:3" s="400" customFormat="1" ht="16.5" thickBot="1">
      <c r="A28" s="379"/>
      <c r="B28" s="401"/>
      <c r="C28" s="401"/>
    </row>
    <row r="29" spans="1:3" s="400" customFormat="1" ht="18.75" customHeight="1" thickBot="1">
      <c r="A29" s="379" t="s">
        <v>333</v>
      </c>
      <c r="B29" s="401"/>
      <c r="C29" s="401" t="s">
        <v>542</v>
      </c>
    </row>
    <row r="30" spans="1:3" s="400" customFormat="1" ht="16.5" thickBot="1">
      <c r="A30" s="379"/>
      <c r="B30" s="401"/>
      <c r="C30" s="401"/>
    </row>
    <row r="31" spans="1:3" s="400" customFormat="1" ht="16.5" thickBot="1">
      <c r="A31" s="379"/>
      <c r="B31" s="401"/>
      <c r="C31" s="401"/>
    </row>
    <row r="32" spans="1:3" s="400" customFormat="1">
      <c r="A32" s="399" t="s">
        <v>231</v>
      </c>
      <c r="B32" s="400" t="s">
        <v>232</v>
      </c>
      <c r="C32" s="400" t="s">
        <v>233</v>
      </c>
    </row>
    <row r="33" spans="1:3" s="400" customFormat="1" ht="16.5" thickBot="1">
      <c r="A33" s="398" t="s">
        <v>234</v>
      </c>
      <c r="B33" s="397">
        <v>0</v>
      </c>
      <c r="C33" s="401">
        <v>0</v>
      </c>
    </row>
    <row r="34" spans="1:3" s="400" customFormat="1" ht="16.5" thickBot="1">
      <c r="A34" s="398" t="s">
        <v>235</v>
      </c>
      <c r="B34" s="397">
        <v>0</v>
      </c>
      <c r="C34" s="401">
        <v>0</v>
      </c>
    </row>
    <row r="35" spans="1:3" s="400" customFormat="1" ht="16.5" thickBot="1">
      <c r="A35" s="398" t="s">
        <v>236</v>
      </c>
      <c r="B35" s="397">
        <v>0</v>
      </c>
      <c r="C35" s="401">
        <v>0</v>
      </c>
    </row>
    <row r="36" spans="1:3" s="400" customFormat="1" ht="16.5" thickBot="1">
      <c r="A36" s="398" t="s">
        <v>237</v>
      </c>
      <c r="B36" s="397">
        <v>0</v>
      </c>
      <c r="C36" s="401">
        <v>0</v>
      </c>
    </row>
    <row r="37" spans="1:3" s="400" customFormat="1" ht="16.5" thickBot="1">
      <c r="A37" s="398" t="s">
        <v>238</v>
      </c>
      <c r="B37" s="397">
        <v>0</v>
      </c>
      <c r="C37" s="401">
        <v>0</v>
      </c>
    </row>
    <row r="38" spans="1:3" s="400" customFormat="1">
      <c r="A38" s="399"/>
      <c r="B38" s="396"/>
      <c r="C38" s="396"/>
    </row>
    <row r="39" spans="1:3" s="400" customFormat="1">
      <c r="A39" s="399" t="s">
        <v>239</v>
      </c>
      <c r="B39" s="396" t="s">
        <v>58</v>
      </c>
      <c r="C39" s="396" t="s">
        <v>59</v>
      </c>
    </row>
    <row r="40" spans="1:3" s="400" customFormat="1" ht="16.5" thickBot="1">
      <c r="A40" s="399" t="s">
        <v>240</v>
      </c>
      <c r="B40" s="397"/>
      <c r="C40" s="401" t="s">
        <v>542</v>
      </c>
    </row>
    <row r="41" spans="1:3" s="400" customFormat="1" ht="16.5" thickBot="1">
      <c r="A41" s="399" t="s">
        <v>241</v>
      </c>
      <c r="B41" s="397"/>
      <c r="C41" s="401" t="s">
        <v>542</v>
      </c>
    </row>
    <row r="42" spans="1:3" s="400" customFormat="1" ht="16.5" thickBot="1">
      <c r="A42" s="399" t="s">
        <v>242</v>
      </c>
      <c r="B42" s="397"/>
      <c r="C42" s="401" t="s">
        <v>542</v>
      </c>
    </row>
    <row r="43" spans="1:3" s="400" customFormat="1" ht="16.5" thickBot="1">
      <c r="A43" s="399" t="s">
        <v>243</v>
      </c>
      <c r="B43" s="397"/>
      <c r="C43" s="401" t="s">
        <v>542</v>
      </c>
    </row>
    <row r="44" spans="1:3" s="400" customFormat="1">
      <c r="A44" s="399"/>
    </row>
    <row r="45" spans="1:3" s="400" customFormat="1">
      <c r="A45" s="399"/>
    </row>
    <row r="46" spans="1:3" s="400" customFormat="1">
      <c r="A46" s="399" t="s">
        <v>244</v>
      </c>
      <c r="B46" s="400" t="s">
        <v>232</v>
      </c>
      <c r="C46" s="400" t="s">
        <v>233</v>
      </c>
    </row>
    <row r="47" spans="1:3" s="400" customFormat="1">
      <c r="A47" s="399" t="s">
        <v>245</v>
      </c>
      <c r="B47" s="404">
        <v>0</v>
      </c>
      <c r="C47" s="404">
        <v>0</v>
      </c>
    </row>
    <row r="48" spans="1:3" s="400" customFormat="1">
      <c r="A48" s="399" t="s">
        <v>246</v>
      </c>
      <c r="B48" s="404">
        <v>0</v>
      </c>
      <c r="C48" s="404">
        <v>0</v>
      </c>
    </row>
    <row r="49" spans="1:3" s="400" customFormat="1">
      <c r="A49" s="399" t="s">
        <v>247</v>
      </c>
      <c r="B49" s="404">
        <v>0</v>
      </c>
      <c r="C49" s="404">
        <v>0</v>
      </c>
    </row>
    <row r="50" spans="1:3" s="400" customFormat="1">
      <c r="A50" s="399"/>
    </row>
    <row r="51" spans="1:3" s="400" customFormat="1">
      <c r="A51" s="399"/>
      <c r="B51" s="400" t="s">
        <v>58</v>
      </c>
      <c r="C51" s="400" t="s">
        <v>59</v>
      </c>
    </row>
    <row r="52" spans="1:3" s="400" customFormat="1" ht="30.75">
      <c r="A52" s="403" t="s">
        <v>248</v>
      </c>
      <c r="B52" s="402"/>
      <c r="C52" s="402" t="s">
        <v>542</v>
      </c>
    </row>
    <row r="53" spans="1:3" s="400" customFormat="1">
      <c r="A53" s="399" t="s">
        <v>249</v>
      </c>
    </row>
    <row r="54" spans="1:3" s="400" customFormat="1">
      <c r="A54" s="399"/>
    </row>
    <row r="55" spans="1:3" s="400" customFormat="1">
      <c r="A55" s="399" t="s">
        <v>250</v>
      </c>
      <c r="B55" s="400" t="s">
        <v>58</v>
      </c>
      <c r="C55" s="400" t="s">
        <v>59</v>
      </c>
    </row>
    <row r="56" spans="1:3" s="400" customFormat="1">
      <c r="A56" s="399" t="s">
        <v>251</v>
      </c>
      <c r="B56" s="404"/>
      <c r="C56" s="440" t="s">
        <v>542</v>
      </c>
    </row>
    <row r="57" spans="1:3" s="400" customFormat="1">
      <c r="A57" s="399" t="s">
        <v>252</v>
      </c>
      <c r="B57" s="440" t="s">
        <v>542</v>
      </c>
      <c r="C57" s="404"/>
    </row>
    <row r="58" spans="1:3" s="400" customFormat="1">
      <c r="A58" s="399" t="s">
        <v>253</v>
      </c>
      <c r="B58" s="440" t="s">
        <v>542</v>
      </c>
      <c r="C58" s="404"/>
    </row>
    <row r="59" spans="1:3" s="400" customFormat="1">
      <c r="A59" s="399" t="s">
        <v>254</v>
      </c>
      <c r="B59" s="404"/>
      <c r="C59" s="440" t="s">
        <v>542</v>
      </c>
    </row>
    <row r="60" spans="1:3" s="400" customFormat="1">
      <c r="A60" s="399" t="s">
        <v>255</v>
      </c>
      <c r="B60" s="404"/>
      <c r="C60" s="440" t="s">
        <v>542</v>
      </c>
    </row>
    <row r="61" spans="1:3" s="400" customFormat="1">
      <c r="A61" s="399" t="s">
        <v>256</v>
      </c>
      <c r="B61" s="404"/>
      <c r="C61" s="440" t="s">
        <v>542</v>
      </c>
    </row>
    <row r="62" spans="1:3" s="400" customFormat="1">
      <c r="A62" s="399"/>
    </row>
    <row r="63" spans="1:3" s="400" customFormat="1">
      <c r="A63" s="399"/>
      <c r="B63" s="400" t="s">
        <v>58</v>
      </c>
      <c r="C63" s="400" t="s">
        <v>59</v>
      </c>
    </row>
    <row r="64" spans="1:3" s="400" customFormat="1">
      <c r="A64" s="399" t="s">
        <v>257</v>
      </c>
      <c r="B64" s="404"/>
      <c r="C64" s="404"/>
    </row>
    <row r="65" spans="1:5" s="400" customFormat="1">
      <c r="A65" s="399" t="s">
        <v>334</v>
      </c>
      <c r="B65" s="404"/>
      <c r="C65" s="440" t="s">
        <v>542</v>
      </c>
    </row>
    <row r="66" spans="1:5" s="400" customFormat="1">
      <c r="A66" s="300" t="s">
        <v>258</v>
      </c>
      <c r="B66" s="404"/>
      <c r="C66" s="404"/>
    </row>
    <row r="67" spans="1:5" s="400" customFormat="1">
      <c r="A67" s="300" t="s">
        <v>259</v>
      </c>
      <c r="B67" s="404"/>
      <c r="C67" s="404"/>
    </row>
    <row r="68" spans="1:5" s="400" customFormat="1">
      <c r="A68" s="300" t="s">
        <v>260</v>
      </c>
      <c r="B68" s="404"/>
      <c r="C68" s="404"/>
    </row>
    <row r="69" spans="1:5" s="400" customFormat="1"/>
    <row r="70" spans="1:5" s="400" customFormat="1">
      <c r="A70" s="370" t="s">
        <v>261</v>
      </c>
      <c r="C70" s="441" t="s">
        <v>386</v>
      </c>
    </row>
    <row r="71" spans="1:5" s="400" customFormat="1">
      <c r="A71" s="399"/>
    </row>
    <row r="72" spans="1:5" s="400" customFormat="1" ht="16.5" thickBot="1">
      <c r="A72" s="399" t="s">
        <v>262</v>
      </c>
    </row>
    <row r="73" spans="1:5" s="400" customFormat="1">
      <c r="A73" s="797" t="s">
        <v>263</v>
      </c>
      <c r="B73" s="395" t="s">
        <v>264</v>
      </c>
      <c r="C73" s="395" t="s">
        <v>265</v>
      </c>
      <c r="D73" s="800" t="s">
        <v>266</v>
      </c>
      <c r="E73" s="801"/>
    </row>
    <row r="74" spans="1:5" s="400" customFormat="1" ht="30">
      <c r="A74" s="798"/>
      <c r="B74" s="394" t="s">
        <v>267</v>
      </c>
      <c r="C74" s="394" t="s">
        <v>268</v>
      </c>
      <c r="D74" s="802"/>
      <c r="E74" s="803"/>
    </row>
    <row r="75" spans="1:5" s="400" customFormat="1">
      <c r="A75" s="798"/>
      <c r="B75" s="394" t="s">
        <v>269</v>
      </c>
      <c r="C75" s="394" t="s">
        <v>270</v>
      </c>
      <c r="D75" s="802"/>
      <c r="E75" s="803"/>
    </row>
    <row r="76" spans="1:5" s="400" customFormat="1" ht="16.5" thickBot="1">
      <c r="A76" s="799"/>
      <c r="B76" s="401" t="s">
        <v>271</v>
      </c>
      <c r="C76" s="371"/>
      <c r="D76" s="804"/>
      <c r="E76" s="805"/>
    </row>
    <row r="77" spans="1:5" s="400" customFormat="1" ht="16.5" thickBot="1">
      <c r="A77" s="379"/>
      <c r="B77" s="401"/>
      <c r="C77" s="401"/>
      <c r="D77" s="372" t="s">
        <v>272</v>
      </c>
      <c r="E77" s="372" t="s">
        <v>273</v>
      </c>
    </row>
    <row r="78" spans="1:5" s="400" customFormat="1" ht="16.5" thickBot="1">
      <c r="A78" s="379"/>
      <c r="B78" s="401"/>
      <c r="C78" s="401"/>
      <c r="D78" s="372"/>
      <c r="E78" s="372"/>
    </row>
    <row r="79" spans="1:5" s="400" customFormat="1" ht="16.5" thickBot="1">
      <c r="A79" s="379"/>
      <c r="B79" s="401"/>
      <c r="C79" s="401"/>
      <c r="D79" s="372"/>
      <c r="E79" s="372"/>
    </row>
    <row r="80" spans="1:5" s="400" customFormat="1" ht="16.5" thickBot="1">
      <c r="A80" s="379"/>
      <c r="B80" s="401"/>
      <c r="C80" s="401"/>
      <c r="D80" s="372"/>
      <c r="E80" s="372"/>
    </row>
    <row r="81" spans="1:8" s="400" customFormat="1" ht="16.5" thickBot="1">
      <c r="A81" s="379"/>
      <c r="B81" s="401"/>
      <c r="C81" s="401"/>
      <c r="D81" s="372"/>
      <c r="E81" s="372"/>
    </row>
    <row r="82" spans="1:8" s="400" customFormat="1">
      <c r="A82" s="380"/>
      <c r="B82" s="380" t="s">
        <v>58</v>
      </c>
      <c r="C82" s="380" t="s">
        <v>59</v>
      </c>
      <c r="D82" s="373"/>
      <c r="E82" s="373"/>
    </row>
    <row r="83" spans="1:8" s="400" customFormat="1">
      <c r="A83" s="399" t="s">
        <v>335</v>
      </c>
      <c r="B83" s="404"/>
      <c r="C83" s="404"/>
    </row>
    <row r="84" spans="1:8" s="400" customFormat="1">
      <c r="A84" s="399"/>
    </row>
    <row r="85" spans="1:8" s="400" customFormat="1">
      <c r="A85" s="399" t="s">
        <v>336</v>
      </c>
      <c r="B85" s="374"/>
      <c r="C85" s="374"/>
    </row>
    <row r="86" spans="1:8" s="400" customFormat="1">
      <c r="A86" s="399"/>
      <c r="B86" s="400" t="s">
        <v>58</v>
      </c>
      <c r="C86" s="400" t="s">
        <v>59</v>
      </c>
    </row>
    <row r="87" spans="1:8" s="400" customFormat="1">
      <c r="A87" s="399" t="s">
        <v>337</v>
      </c>
      <c r="B87" s="404"/>
      <c r="C87" s="404"/>
    </row>
    <row r="88" spans="1:8" s="400" customFormat="1">
      <c r="A88" s="399"/>
    </row>
    <row r="89" spans="1:8" s="400" customFormat="1">
      <c r="A89" s="399" t="s">
        <v>338</v>
      </c>
      <c r="B89" s="374"/>
      <c r="C89" s="374"/>
      <c r="D89" s="374"/>
      <c r="E89" s="374"/>
      <c r="F89" s="374"/>
      <c r="G89" s="374"/>
      <c r="H89" s="374"/>
    </row>
    <row r="90" spans="1:8" s="400" customFormat="1">
      <c r="A90" s="399"/>
      <c r="B90" s="400" t="s">
        <v>58</v>
      </c>
      <c r="C90" s="400" t="s">
        <v>59</v>
      </c>
    </row>
    <row r="91" spans="1:8" s="400" customFormat="1">
      <c r="A91" s="399" t="s">
        <v>274</v>
      </c>
      <c r="B91" s="404"/>
      <c r="C91" s="404"/>
    </row>
    <row r="92" spans="1:8" s="400" customFormat="1">
      <c r="A92" s="399"/>
    </row>
    <row r="93" spans="1:8" s="400" customFormat="1">
      <c r="A93" s="399" t="s">
        <v>275</v>
      </c>
    </row>
    <row r="94" spans="1:8" s="400" customFormat="1">
      <c r="A94" s="399"/>
      <c r="B94" s="400" t="s">
        <v>58</v>
      </c>
      <c r="C94" s="400" t="s">
        <v>59</v>
      </c>
    </row>
    <row r="95" spans="1:8" s="400" customFormat="1">
      <c r="A95" s="399" t="s">
        <v>276</v>
      </c>
      <c r="B95" s="404"/>
      <c r="C95" s="404"/>
    </row>
    <row r="96" spans="1:8" s="400" customFormat="1">
      <c r="A96" s="399"/>
      <c r="B96" s="400" t="s">
        <v>58</v>
      </c>
      <c r="C96" s="400" t="s">
        <v>59</v>
      </c>
    </row>
    <row r="97" spans="1:3" s="400" customFormat="1">
      <c r="A97" s="399" t="s">
        <v>277</v>
      </c>
      <c r="B97" s="404"/>
      <c r="C97" s="404"/>
    </row>
    <row r="98" spans="1:3" s="400" customFormat="1">
      <c r="A98" s="399"/>
    </row>
    <row r="99" spans="1:3" s="400" customFormat="1" ht="16.5" thickBot="1">
      <c r="A99" s="399" t="s">
        <v>278</v>
      </c>
    </row>
    <row r="100" spans="1:3" s="400" customFormat="1" ht="16.5" thickBot="1">
      <c r="A100" s="375" t="s">
        <v>279</v>
      </c>
      <c r="B100" s="376"/>
    </row>
    <row r="101" spans="1:3" s="400" customFormat="1" ht="16.5" thickBot="1">
      <c r="A101" s="379"/>
      <c r="B101" s="401"/>
    </row>
    <row r="102" spans="1:3" s="400" customFormat="1" ht="16.5" thickBot="1">
      <c r="A102" s="379"/>
      <c r="B102" s="401"/>
    </row>
    <row r="103" spans="1:3" s="400" customFormat="1" ht="16.5" thickBot="1">
      <c r="A103" s="379"/>
      <c r="B103" s="401"/>
    </row>
    <row r="104" spans="1:3" s="400" customFormat="1" ht="16.5" thickBot="1">
      <c r="A104" s="379" t="s">
        <v>280</v>
      </c>
      <c r="B104" s="401"/>
    </row>
    <row r="105" spans="1:3" s="400" customFormat="1" ht="16.5" thickBot="1">
      <c r="A105" s="379"/>
      <c r="B105" s="401"/>
    </row>
    <row r="106" spans="1:3" s="400" customFormat="1" ht="16.5" thickBot="1">
      <c r="A106" s="379"/>
      <c r="B106" s="401"/>
    </row>
    <row r="107" spans="1:3" s="400" customFormat="1" ht="16.5" thickBot="1">
      <c r="A107" s="379"/>
      <c r="B107" s="394"/>
    </row>
    <row r="108" spans="1:3" s="400" customFormat="1" ht="16.5" thickBot="1">
      <c r="A108" s="379" t="s">
        <v>281</v>
      </c>
      <c r="B108" s="375" t="s">
        <v>282</v>
      </c>
      <c r="C108" s="377" t="s">
        <v>283</v>
      </c>
    </row>
    <row r="109" spans="1:3" s="400" customFormat="1" ht="16.5" thickBot="1">
      <c r="A109" s="379"/>
      <c r="B109" s="375" t="s">
        <v>282</v>
      </c>
      <c r="C109" s="377" t="s">
        <v>283</v>
      </c>
    </row>
    <row r="110" spans="1:3" s="400" customFormat="1" ht="16.5" thickBot="1">
      <c r="A110" s="379"/>
      <c r="B110" s="375" t="s">
        <v>282</v>
      </c>
      <c r="C110" s="377" t="s">
        <v>283</v>
      </c>
    </row>
    <row r="111" spans="1:3" s="400" customFormat="1" ht="16.5" thickBot="1">
      <c r="A111" s="379"/>
      <c r="B111" s="375" t="s">
        <v>282</v>
      </c>
      <c r="C111" s="377" t="s">
        <v>283</v>
      </c>
    </row>
    <row r="112" spans="1:3" s="400" customFormat="1" ht="16.5" thickBot="1">
      <c r="A112" s="379"/>
      <c r="B112" s="375"/>
      <c r="C112" s="377"/>
    </row>
    <row r="113" spans="1:3" s="400" customFormat="1" ht="16.5" thickBot="1">
      <c r="A113" s="379" t="s">
        <v>284</v>
      </c>
      <c r="B113" s="375" t="s">
        <v>282</v>
      </c>
      <c r="C113" s="377" t="s">
        <v>283</v>
      </c>
    </row>
    <row r="114" spans="1:3" s="400" customFormat="1" ht="16.5" thickBot="1">
      <c r="A114" s="379"/>
      <c r="B114" s="375" t="s">
        <v>285</v>
      </c>
      <c r="C114" s="377" t="s">
        <v>283</v>
      </c>
    </row>
    <row r="115" spans="1:3" s="400" customFormat="1" ht="16.5" thickBot="1">
      <c r="A115" s="379"/>
      <c r="B115" s="375" t="s">
        <v>285</v>
      </c>
      <c r="C115" s="377" t="s">
        <v>283</v>
      </c>
    </row>
    <row r="116" spans="1:3" s="400" customFormat="1" ht="30.75" thickBot="1">
      <c r="A116" s="379"/>
      <c r="B116" s="375" t="s">
        <v>286</v>
      </c>
      <c r="C116" s="377" t="s">
        <v>283</v>
      </c>
    </row>
    <row r="117" spans="1:3" s="400" customFormat="1" ht="16.5" thickBot="1">
      <c r="A117" s="379"/>
      <c r="B117" s="394"/>
    </row>
    <row r="118" spans="1:3" s="400" customFormat="1" ht="16.5" thickBot="1">
      <c r="A118" s="795" t="s">
        <v>287</v>
      </c>
      <c r="B118" s="375" t="s">
        <v>288</v>
      </c>
      <c r="C118" s="378"/>
    </row>
    <row r="119" spans="1:3" s="400" customFormat="1" ht="16.5" thickBot="1">
      <c r="A119" s="796"/>
      <c r="B119" s="375" t="s">
        <v>289</v>
      </c>
      <c r="C119" s="378"/>
    </row>
    <row r="120" spans="1:3" s="400" customFormat="1" ht="16.5" thickBot="1">
      <c r="A120" s="795"/>
      <c r="B120" s="375" t="s">
        <v>288</v>
      </c>
      <c r="C120" s="378"/>
    </row>
    <row r="121" spans="1:3" s="400" customFormat="1" ht="16.5" thickBot="1">
      <c r="A121" s="796"/>
      <c r="B121" s="375" t="s">
        <v>289</v>
      </c>
      <c r="C121" s="378"/>
    </row>
    <row r="122" spans="1:3" s="400" customFormat="1" ht="16.5" thickBot="1">
      <c r="A122" s="795"/>
      <c r="B122" s="375" t="s">
        <v>288</v>
      </c>
      <c r="C122" s="378"/>
    </row>
    <row r="123" spans="1:3" s="400" customFormat="1" ht="16.5" thickBot="1">
      <c r="A123" s="796"/>
      <c r="B123" s="375" t="s">
        <v>289</v>
      </c>
      <c r="C123" s="378"/>
    </row>
    <row r="124" spans="1:3" s="400" customFormat="1" ht="16.5" thickBot="1">
      <c r="A124" s="795"/>
      <c r="B124" s="375" t="s">
        <v>288</v>
      </c>
      <c r="C124" s="378"/>
    </row>
    <row r="125" spans="1:3" s="400" customFormat="1" ht="16.5" thickBot="1">
      <c r="A125" s="796"/>
      <c r="B125" s="375" t="s">
        <v>289</v>
      </c>
      <c r="C125" s="378"/>
    </row>
    <row r="126" spans="1:3" s="400" customFormat="1" ht="16.5" thickBot="1">
      <c r="A126" s="379"/>
      <c r="B126" s="375"/>
      <c r="C126" s="378"/>
    </row>
    <row r="127" spans="1:3" s="400" customFormat="1">
      <c r="A127" s="399"/>
      <c r="B127" s="303" t="s">
        <v>58</v>
      </c>
      <c r="C127" s="400" t="s">
        <v>59</v>
      </c>
    </row>
    <row r="128" spans="1:3" s="400" customFormat="1">
      <c r="A128" s="399" t="s">
        <v>290</v>
      </c>
      <c r="B128" s="404"/>
      <c r="C128" s="404"/>
    </row>
    <row r="129" spans="1:3" s="400" customFormat="1">
      <c r="A129" s="399"/>
    </row>
    <row r="130" spans="1:3" s="400" customFormat="1" ht="16.5" thickBot="1">
      <c r="A130" s="399" t="s">
        <v>291</v>
      </c>
    </row>
    <row r="131" spans="1:3" ht="16.5" thickBot="1">
      <c r="A131" s="295" t="s">
        <v>292</v>
      </c>
      <c r="B131" s="296"/>
    </row>
    <row r="132" spans="1:3" ht="16.5" thickBot="1">
      <c r="A132" s="297" t="s">
        <v>293</v>
      </c>
      <c r="B132" s="298"/>
    </row>
    <row r="133" spans="1:3" ht="30.75" thickBot="1">
      <c r="A133" s="297" t="s">
        <v>294</v>
      </c>
      <c r="B133" s="298" t="s">
        <v>295</v>
      </c>
    </row>
    <row r="134" spans="1:3" ht="30.75" thickBot="1">
      <c r="A134" s="297" t="s">
        <v>296</v>
      </c>
      <c r="B134" s="298" t="s">
        <v>297</v>
      </c>
    </row>
    <row r="135" spans="1:3" ht="16.5" thickBot="1">
      <c r="A135" s="297" t="s">
        <v>298</v>
      </c>
      <c r="B135" s="298"/>
    </row>
    <row r="136" spans="1:3" ht="16.5" thickBot="1">
      <c r="A136" s="297"/>
      <c r="B136" s="301" t="s">
        <v>58</v>
      </c>
      <c r="C136" s="254" t="s">
        <v>59</v>
      </c>
    </row>
    <row r="137" spans="1:3" ht="16.5" thickBot="1">
      <c r="A137" s="297" t="s">
        <v>299</v>
      </c>
      <c r="B137" s="295"/>
      <c r="C137" s="302"/>
    </row>
    <row r="138" spans="1:3" ht="16.5" thickBot="1">
      <c r="A138" s="297" t="s">
        <v>300</v>
      </c>
      <c r="B138" s="295"/>
      <c r="C138" s="302"/>
    </row>
    <row r="139" spans="1:3">
      <c r="A139" s="294"/>
      <c r="B139" s="254" t="s">
        <v>58</v>
      </c>
      <c r="C139" s="254" t="s">
        <v>59</v>
      </c>
    </row>
    <row r="140" spans="1:3">
      <c r="A140" s="294" t="s">
        <v>301</v>
      </c>
      <c r="B140" s="299"/>
      <c r="C140" s="299"/>
    </row>
    <row r="141" spans="1:3">
      <c r="A141" s="294" t="s">
        <v>302</v>
      </c>
      <c r="B141" s="299"/>
      <c r="C141" s="299"/>
    </row>
    <row r="142" spans="1:3">
      <c r="A142" s="294"/>
    </row>
    <row r="143" spans="1:3" ht="16.5" thickBot="1">
      <c r="A143" s="294" t="s">
        <v>303</v>
      </c>
    </row>
    <row r="144" spans="1:3" ht="16.5" thickBot="1">
      <c r="A144" s="295" t="s">
        <v>292</v>
      </c>
      <c r="B144" s="296"/>
    </row>
    <row r="145" spans="1:2" ht="16.5" thickBot="1">
      <c r="A145" s="297" t="s">
        <v>304</v>
      </c>
      <c r="B145" s="298"/>
    </row>
    <row r="146" spans="1:2" ht="16.5" thickBot="1">
      <c r="A146" s="297" t="s">
        <v>305</v>
      </c>
      <c r="B146" s="298"/>
    </row>
    <row r="147" spans="1:2" ht="16.5" thickBot="1">
      <c r="A147" s="297" t="s">
        <v>306</v>
      </c>
      <c r="B147" s="298"/>
    </row>
    <row r="148" spans="1:2" ht="16.5" thickBot="1">
      <c r="A148" s="297" t="s">
        <v>307</v>
      </c>
      <c r="B148" s="298"/>
    </row>
    <row r="149" spans="1:2" ht="16.5" thickBot="1">
      <c r="A149" s="297" t="s">
        <v>308</v>
      </c>
      <c r="B149" s="298"/>
    </row>
    <row r="150" spans="1:2" ht="16.5" thickBot="1">
      <c r="A150" s="297" t="s">
        <v>309</v>
      </c>
      <c r="B150" s="298"/>
    </row>
    <row r="151" spans="1:2" ht="16.5" thickBot="1">
      <c r="A151" s="297"/>
      <c r="B151" s="298"/>
    </row>
    <row r="152" spans="1:2" ht="16.5" thickBot="1">
      <c r="A152" s="297" t="s">
        <v>310</v>
      </c>
      <c r="B152" s="298"/>
    </row>
    <row r="153" spans="1:2" ht="16.5" thickBot="1">
      <c r="A153" s="297" t="s">
        <v>311</v>
      </c>
      <c r="B153" s="298"/>
    </row>
    <row r="154" spans="1:2" ht="16.5" thickBot="1">
      <c r="A154" s="297" t="s">
        <v>312</v>
      </c>
      <c r="B154" s="298"/>
    </row>
    <row r="155" spans="1:2" ht="16.5" thickBot="1">
      <c r="A155" s="297" t="s">
        <v>313</v>
      </c>
      <c r="B155" s="298"/>
    </row>
    <row r="156" spans="1:2">
      <c r="A156" s="294"/>
    </row>
    <row r="157" spans="1:2">
      <c r="A157" s="294" t="s">
        <v>314</v>
      </c>
    </row>
    <row r="158" spans="1:2">
      <c r="A158" s="294"/>
    </row>
    <row r="159" spans="1:2" ht="17.25">
      <c r="A159" s="294" t="s">
        <v>315</v>
      </c>
    </row>
    <row r="160" spans="1:2">
      <c r="A160" s="294"/>
    </row>
    <row r="161" spans="1:2" ht="17.25">
      <c r="A161" s="294" t="s">
        <v>316</v>
      </c>
    </row>
    <row r="162" spans="1:2">
      <c r="A162" s="294"/>
    </row>
    <row r="164" spans="1:2">
      <c r="A164" s="293" t="s">
        <v>317</v>
      </c>
      <c r="B164" s="442" t="s">
        <v>386</v>
      </c>
    </row>
    <row r="165" spans="1:2">
      <c r="A165" s="293"/>
    </row>
    <row r="166" spans="1:2">
      <c r="A166" s="304"/>
    </row>
    <row r="167" spans="1:2" ht="16.5" thickBot="1">
      <c r="A167" s="304" t="s">
        <v>318</v>
      </c>
    </row>
    <row r="168" spans="1:2" ht="16.5" thickBot="1">
      <c r="A168" s="305" t="s">
        <v>319</v>
      </c>
      <c r="B168" s="306"/>
    </row>
    <row r="169" spans="1:2" ht="16.5" thickBot="1">
      <c r="A169" s="307"/>
      <c r="B169" s="306"/>
    </row>
    <row r="170" spans="1:2" ht="16.5" thickBot="1">
      <c r="A170" s="307"/>
      <c r="B170" s="306"/>
    </row>
    <row r="171" spans="1:2" ht="16.5" thickBot="1">
      <c r="A171" s="307"/>
      <c r="B171" s="306"/>
    </row>
    <row r="172" spans="1:2" ht="16.5" thickBot="1">
      <c r="A172" s="307"/>
      <c r="B172" s="306"/>
    </row>
    <row r="173" spans="1:2" ht="16.5" thickBot="1">
      <c r="A173" s="307" t="s">
        <v>320</v>
      </c>
      <c r="B173" s="306"/>
    </row>
    <row r="174" spans="1:2" ht="16.5" thickBot="1">
      <c r="A174" s="307"/>
      <c r="B174" s="306"/>
    </row>
    <row r="175" spans="1:2" ht="16.5" thickBot="1">
      <c r="A175" s="307"/>
      <c r="B175" s="306"/>
    </row>
    <row r="176" spans="1:2" ht="16.5" thickBot="1">
      <c r="A176" s="307"/>
      <c r="B176" s="306"/>
    </row>
    <row r="177" spans="1:2" ht="16.5" thickBot="1">
      <c r="A177" s="307" t="s">
        <v>321</v>
      </c>
      <c r="B177" s="306"/>
    </row>
    <row r="178" spans="1:2" ht="16.5" thickBot="1">
      <c r="A178" s="307"/>
      <c r="B178" s="306"/>
    </row>
    <row r="179" spans="1:2" ht="16.5" thickBot="1">
      <c r="A179" s="307"/>
      <c r="B179" s="306"/>
    </row>
    <row r="180" spans="1:2" ht="16.5" thickBot="1">
      <c r="A180" s="307"/>
      <c r="B180" s="306"/>
    </row>
    <row r="181" spans="1:2" ht="16.5" thickBot="1">
      <c r="A181" s="307"/>
      <c r="B181" s="306"/>
    </row>
    <row r="182" spans="1:2" ht="16.5" thickBot="1">
      <c r="A182" s="307" t="s">
        <v>138</v>
      </c>
      <c r="B182" s="306"/>
    </row>
    <row r="183" spans="1:2" ht="16.5" thickBot="1">
      <c r="A183" s="307"/>
      <c r="B183" s="306"/>
    </row>
    <row r="184" spans="1:2" ht="16.5" thickBot="1">
      <c r="A184" s="307"/>
      <c r="B184" s="306"/>
    </row>
    <row r="185" spans="1:2" ht="16.5" thickBot="1">
      <c r="A185" s="307"/>
      <c r="B185" s="306"/>
    </row>
    <row r="186" spans="1:2" ht="16.5" thickBot="1">
      <c r="A186" s="307"/>
      <c r="B186" s="306"/>
    </row>
    <row r="187" spans="1:2" ht="16.5" thickBot="1">
      <c r="A187" s="307" t="s">
        <v>322</v>
      </c>
      <c r="B187" s="306"/>
    </row>
    <row r="188" spans="1:2" ht="16.5" thickBot="1">
      <c r="A188" s="307"/>
      <c r="B188" s="306"/>
    </row>
    <row r="189" spans="1:2" ht="16.5" thickBot="1">
      <c r="A189" s="307"/>
      <c r="B189" s="306"/>
    </row>
    <row r="190" spans="1:2" ht="16.5" thickBot="1">
      <c r="A190" s="307"/>
      <c r="B190" s="306"/>
    </row>
    <row r="191" spans="1:2" ht="16.5" thickBot="1">
      <c r="A191" s="307"/>
      <c r="B191" s="306"/>
    </row>
    <row r="192" spans="1:2" ht="16.5" thickBot="1">
      <c r="A192" s="307" t="s">
        <v>323</v>
      </c>
      <c r="B192" s="306"/>
    </row>
    <row r="193" spans="1:2" ht="16.5" thickBot="1">
      <c r="A193" s="307"/>
      <c r="B193" s="306"/>
    </row>
    <row r="194" spans="1:2" ht="16.5" thickBot="1">
      <c r="A194" s="307"/>
      <c r="B194" s="306"/>
    </row>
    <row r="195" spans="1:2" ht="16.5" thickBot="1">
      <c r="A195" s="307"/>
      <c r="B195" s="306"/>
    </row>
    <row r="196" spans="1:2" ht="16.5" thickBot="1">
      <c r="A196" s="307"/>
      <c r="B196" s="306"/>
    </row>
    <row r="197" spans="1:2" ht="16.5" thickBot="1">
      <c r="A197" s="307" t="s">
        <v>324</v>
      </c>
      <c r="B197" s="306"/>
    </row>
    <row r="198" spans="1:2" ht="16.5" thickBot="1">
      <c r="A198" s="307"/>
      <c r="B198" s="306"/>
    </row>
    <row r="199" spans="1:2" ht="16.5" thickBot="1">
      <c r="A199" s="307"/>
      <c r="B199" s="306"/>
    </row>
    <row r="200" spans="1:2" ht="16.5" thickBot="1">
      <c r="A200" s="307"/>
      <c r="B200" s="306"/>
    </row>
    <row r="201" spans="1:2" ht="16.5" thickBot="1">
      <c r="A201" s="307"/>
      <c r="B201" s="306"/>
    </row>
    <row r="202" spans="1:2" ht="30.75" thickBot="1">
      <c r="A202" s="307" t="s">
        <v>325</v>
      </c>
      <c r="B202" s="305" t="s">
        <v>326</v>
      </c>
    </row>
    <row r="203" spans="1:2" ht="30.75" thickBot="1">
      <c r="A203" s="307"/>
      <c r="B203" s="308" t="s">
        <v>326</v>
      </c>
    </row>
    <row r="204" spans="1:2" ht="30.75" thickBot="1">
      <c r="A204" s="307"/>
      <c r="B204" s="308" t="s">
        <v>326</v>
      </c>
    </row>
    <row r="205" spans="1:2" ht="30.75" thickBot="1">
      <c r="A205" s="307"/>
      <c r="B205" s="308" t="s">
        <v>326</v>
      </c>
    </row>
    <row r="206" spans="1:2" ht="30.75" thickBot="1">
      <c r="A206" s="307"/>
      <c r="B206" s="308" t="s">
        <v>326</v>
      </c>
    </row>
    <row r="207" spans="1:2" ht="16.5" thickBot="1">
      <c r="A207" s="307" t="s">
        <v>327</v>
      </c>
      <c r="B207" s="308"/>
    </row>
    <row r="208" spans="1:2" ht="16.5" thickBot="1">
      <c r="A208" s="307"/>
      <c r="B208" s="308"/>
    </row>
    <row r="209" spans="1:2" ht="16.5" thickBot="1">
      <c r="A209" s="307"/>
      <c r="B209" s="308"/>
    </row>
    <row r="210" spans="1:2" ht="16.5" thickBot="1">
      <c r="A210" s="307"/>
      <c r="B210" s="308"/>
    </row>
    <row r="211" spans="1:2" ht="16.5" thickBot="1">
      <c r="A211" s="307"/>
      <c r="B211" s="308"/>
    </row>
    <row r="212" spans="1:2" ht="16.5" thickBot="1">
      <c r="A212" s="307" t="s">
        <v>328</v>
      </c>
      <c r="B212" s="308"/>
    </row>
    <row r="213" spans="1:2" ht="16.5" thickBot="1">
      <c r="A213" s="307"/>
      <c r="B213" s="308"/>
    </row>
    <row r="214" spans="1:2" ht="16.5" thickBot="1">
      <c r="A214" s="307"/>
      <c r="B214" s="308"/>
    </row>
    <row r="215" spans="1:2" ht="16.5" thickBot="1">
      <c r="A215" s="307"/>
      <c r="B215" s="308"/>
    </row>
    <row r="216" spans="1:2" ht="16.5" thickBot="1">
      <c r="A216" s="307"/>
      <c r="B216" s="308"/>
    </row>
    <row r="217" spans="1:2" ht="16.5" thickBot="1">
      <c r="A217" s="307" t="s">
        <v>329</v>
      </c>
      <c r="B217" s="308"/>
    </row>
    <row r="218" spans="1:2" ht="16.5" thickBot="1">
      <c r="A218" s="307"/>
      <c r="B218" s="308"/>
    </row>
    <row r="219" spans="1:2" ht="16.5" thickBot="1">
      <c r="A219" s="307"/>
      <c r="B219" s="308"/>
    </row>
    <row r="220" spans="1:2" ht="16.5" thickBot="1">
      <c r="A220" s="307"/>
      <c r="B220" s="308"/>
    </row>
    <row r="221" spans="1:2" ht="16.5" thickBot="1">
      <c r="A221" s="307"/>
      <c r="B221" s="308"/>
    </row>
    <row r="222" spans="1:2">
      <c r="A222" s="304"/>
    </row>
  </sheetData>
  <mergeCells count="6">
    <mergeCell ref="A124:A125"/>
    <mergeCell ref="A73:A76"/>
    <mergeCell ref="D73:E76"/>
    <mergeCell ref="A118:A119"/>
    <mergeCell ref="A120:A121"/>
    <mergeCell ref="A122:A123"/>
  </mergeCells>
  <phoneticPr fontId="0" type="noConversion"/>
  <pageMargins left="0.75" right="0.75" top="1" bottom="1" header="0.5" footer="0.5"/>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topLeftCell="A34" zoomScale="90" zoomScaleNormal="90" workbookViewId="0">
      <selection activeCell="B55" sqref="B55"/>
    </sheetView>
  </sheetViews>
  <sheetFormatPr defaultColWidth="8.75" defaultRowHeight="15"/>
  <cols>
    <col min="1" max="1" width="43.25" style="516" customWidth="1"/>
    <col min="2" max="2" width="29.625" style="515" customWidth="1"/>
    <col min="3" max="3" width="27.75" style="514" customWidth="1"/>
    <col min="4" max="4" width="29.875" style="516" customWidth="1"/>
    <col min="5" max="6" width="39.75" style="515" customWidth="1"/>
    <col min="7" max="16384" width="8.75" style="501"/>
  </cols>
  <sheetData>
    <row r="1" spans="1:7">
      <c r="A1" s="500"/>
      <c r="B1" s="501"/>
      <c r="D1" s="500"/>
      <c r="E1" s="607"/>
      <c r="F1" s="501"/>
      <c r="G1" s="643"/>
    </row>
    <row r="2" spans="1:7" s="503" customFormat="1">
      <c r="A2" s="502"/>
      <c r="C2" s="504"/>
      <c r="D2" s="502"/>
      <c r="E2" s="608"/>
    </row>
    <row r="3" spans="1:7" s="503" customFormat="1">
      <c r="A3" s="502"/>
      <c r="C3" s="505" t="s">
        <v>21</v>
      </c>
      <c r="D3" s="507"/>
      <c r="E3" s="506"/>
      <c r="F3" s="506"/>
    </row>
    <row r="4" spans="1:7" s="503" customFormat="1" ht="15.75" thickBot="1">
      <c r="A4" s="502"/>
      <c r="C4" s="508" t="s">
        <v>22</v>
      </c>
      <c r="D4" s="510"/>
      <c r="E4" s="509"/>
      <c r="F4" s="509"/>
    </row>
    <row r="5" spans="1:7" s="503" customFormat="1">
      <c r="A5" s="502"/>
      <c r="C5" s="504"/>
      <c r="D5" s="502"/>
    </row>
    <row r="6" spans="1:7" s="503" customFormat="1">
      <c r="A6" s="502"/>
      <c r="C6" s="504"/>
      <c r="D6" s="502"/>
    </row>
    <row r="7" spans="1:7" s="503" customFormat="1">
      <c r="A7" s="502"/>
      <c r="C7" s="504"/>
      <c r="D7" s="502"/>
    </row>
    <row r="8" spans="1:7" s="503" customFormat="1">
      <c r="A8" s="502"/>
      <c r="C8" s="504"/>
      <c r="D8" s="502"/>
    </row>
    <row r="9" spans="1:7" s="503" customFormat="1" ht="25.5">
      <c r="A9" s="511" t="s">
        <v>528</v>
      </c>
      <c r="C9" s="504"/>
      <c r="D9" s="502"/>
    </row>
    <row r="10" spans="1:7" s="503" customFormat="1">
      <c r="A10" s="499" t="s">
        <v>862</v>
      </c>
      <c r="C10" s="504"/>
      <c r="D10" s="502"/>
    </row>
    <row r="11" spans="1:7" ht="15.75">
      <c r="A11" s="512" t="s">
        <v>560</v>
      </c>
      <c r="B11" s="513"/>
      <c r="C11" s="529"/>
    </row>
    <row r="12" spans="1:7" ht="31.5">
      <c r="A12" s="517"/>
      <c r="B12" s="617" t="s">
        <v>749</v>
      </c>
      <c r="C12" s="530" t="s">
        <v>711</v>
      </c>
      <c r="D12" s="555" t="s">
        <v>685</v>
      </c>
      <c r="E12" s="552" t="s">
        <v>688</v>
      </c>
      <c r="F12" s="518"/>
    </row>
    <row r="13" spans="1:7" ht="15.75">
      <c r="A13" s="517"/>
      <c r="B13" s="551"/>
      <c r="C13" s="551"/>
      <c r="E13" s="553" t="s">
        <v>686</v>
      </c>
      <c r="F13" s="518"/>
    </row>
    <row r="14" spans="1:7" ht="15.75">
      <c r="A14" s="519" t="s">
        <v>70</v>
      </c>
      <c r="B14" s="520" t="s">
        <v>71</v>
      </c>
      <c r="C14" s="531" t="s">
        <v>71</v>
      </c>
      <c r="E14" s="554" t="s">
        <v>687</v>
      </c>
      <c r="F14" s="520"/>
    </row>
    <row r="15" spans="1:7">
      <c r="A15" s="521" t="s">
        <v>72</v>
      </c>
      <c r="B15" s="522"/>
      <c r="C15" s="532"/>
    </row>
    <row r="16" spans="1:7" ht="15.75">
      <c r="A16" s="573" t="s">
        <v>73</v>
      </c>
      <c r="B16" s="571" t="s">
        <v>751</v>
      </c>
      <c r="C16" s="533">
        <v>16914571</v>
      </c>
      <c r="D16" s="584" t="e">
        <f>(B16/C16)-1</f>
        <v>#VALUE!</v>
      </c>
    </row>
    <row r="17" spans="1:5" ht="15.75">
      <c r="A17" s="573" t="s">
        <v>74</v>
      </c>
      <c r="B17" s="571" t="s">
        <v>751</v>
      </c>
      <c r="C17" s="533">
        <v>996100</v>
      </c>
      <c r="D17" s="584" t="e">
        <f t="shared" ref="D17:D69" si="0">(B17/C17)-1</f>
        <v>#VALUE!</v>
      </c>
    </row>
    <row r="18" spans="1:5" ht="15.75">
      <c r="A18" s="573" t="s">
        <v>75</v>
      </c>
      <c r="B18" s="571" t="s">
        <v>751</v>
      </c>
      <c r="C18" s="533">
        <v>1348754</v>
      </c>
      <c r="D18" s="584" t="e">
        <f t="shared" si="0"/>
        <v>#VALUE!</v>
      </c>
    </row>
    <row r="19" spans="1:5" ht="15.75">
      <c r="A19" s="573" t="s">
        <v>76</v>
      </c>
      <c r="B19" s="571" t="s">
        <v>751</v>
      </c>
      <c r="C19" s="533">
        <v>154000</v>
      </c>
      <c r="D19" s="584" t="e">
        <f t="shared" si="0"/>
        <v>#VALUE!</v>
      </c>
    </row>
    <row r="20" spans="1:5" ht="30">
      <c r="A20" s="573" t="s">
        <v>77</v>
      </c>
      <c r="B20" s="572">
        <v>1500000</v>
      </c>
      <c r="C20" s="534">
        <v>1500000</v>
      </c>
      <c r="D20" s="584">
        <f t="shared" si="0"/>
        <v>0</v>
      </c>
    </row>
    <row r="21" spans="1:5" ht="30">
      <c r="A21" s="574" t="s">
        <v>487</v>
      </c>
      <c r="B21" s="533">
        <f>SUM('Equipment Watercraft Misc'!E251)</f>
        <v>2579721.16</v>
      </c>
      <c r="C21" s="524">
        <v>2732211.3800000004</v>
      </c>
      <c r="D21" s="584">
        <f t="shared" si="0"/>
        <v>-5.5812014076304761E-2</v>
      </c>
      <c r="E21" s="615"/>
    </row>
    <row r="22" spans="1:5" ht="30">
      <c r="A22" s="574" t="s">
        <v>488</v>
      </c>
      <c r="B22" s="524">
        <f>'Auto Schedule'!H50</f>
        <v>395711.95</v>
      </c>
      <c r="C22" s="524">
        <v>378057</v>
      </c>
      <c r="D22" s="584">
        <f t="shared" si="0"/>
        <v>4.6699174992130832E-2</v>
      </c>
      <c r="E22" s="615" t="s">
        <v>755</v>
      </c>
    </row>
    <row r="23" spans="1:5">
      <c r="A23" s="573" t="s">
        <v>78</v>
      </c>
      <c r="B23" s="572">
        <v>0</v>
      </c>
      <c r="C23" s="534">
        <v>0</v>
      </c>
      <c r="D23" s="584" t="e">
        <f t="shared" si="0"/>
        <v>#DIV/0!</v>
      </c>
    </row>
    <row r="24" spans="1:5">
      <c r="A24" s="573" t="s">
        <v>0</v>
      </c>
      <c r="B24" s="572">
        <v>0</v>
      </c>
      <c r="C24" s="534">
        <v>0</v>
      </c>
      <c r="D24" s="584" t="e">
        <f t="shared" si="0"/>
        <v>#DIV/0!</v>
      </c>
    </row>
    <row r="25" spans="1:5" ht="15.75">
      <c r="A25" s="573" t="s">
        <v>79</v>
      </c>
      <c r="B25" s="525">
        <f>SUM(B16:B24)</f>
        <v>4475433.1100000003</v>
      </c>
      <c r="C25" s="525">
        <v>24023693.379999999</v>
      </c>
      <c r="D25" s="584">
        <f t="shared" si="0"/>
        <v>-0.81370753284231268</v>
      </c>
    </row>
    <row r="26" spans="1:5">
      <c r="A26" s="575" t="s">
        <v>490</v>
      </c>
      <c r="B26" s="526">
        <f>COUNTIF('Auto Schedule'!$C$30:$C$47,A26)</f>
        <v>1</v>
      </c>
      <c r="C26" s="526">
        <v>3</v>
      </c>
      <c r="D26" s="584">
        <f t="shared" si="0"/>
        <v>-0.66666666666666674</v>
      </c>
    </row>
    <row r="27" spans="1:5">
      <c r="A27" s="575" t="s">
        <v>489</v>
      </c>
      <c r="B27" s="526">
        <f>COUNTIF('Auto Schedule'!$C$30:$C$47,A27)</f>
        <v>0</v>
      </c>
      <c r="C27" s="526">
        <v>0</v>
      </c>
      <c r="D27" s="584" t="e">
        <f t="shared" si="0"/>
        <v>#DIV/0!</v>
      </c>
    </row>
    <row r="28" spans="1:5">
      <c r="A28" s="576" t="s">
        <v>496</v>
      </c>
      <c r="B28" s="526">
        <f>COUNTIF('Auto Schedule'!$C$30:$C$47,A28)</f>
        <v>6</v>
      </c>
      <c r="C28" s="526">
        <v>7</v>
      </c>
      <c r="D28" s="584">
        <f t="shared" si="0"/>
        <v>-0.1428571428571429</v>
      </c>
    </row>
    <row r="29" spans="1:5">
      <c r="A29" s="576" t="s">
        <v>497</v>
      </c>
      <c r="B29" s="526">
        <f>COUNTIF('Auto Schedule'!$C$30:$C$47,A29)</f>
        <v>5</v>
      </c>
      <c r="C29" s="526">
        <v>4</v>
      </c>
      <c r="D29" s="584">
        <f t="shared" si="0"/>
        <v>0.25</v>
      </c>
    </row>
    <row r="30" spans="1:5">
      <c r="A30" s="576" t="s">
        <v>498</v>
      </c>
      <c r="B30" s="526">
        <f>COUNTIF('Auto Schedule'!$C$30:$C$47,A30)</f>
        <v>3</v>
      </c>
      <c r="C30" s="526">
        <v>2</v>
      </c>
      <c r="D30" s="584">
        <f t="shared" si="0"/>
        <v>0.5</v>
      </c>
    </row>
    <row r="31" spans="1:5">
      <c r="A31" s="576" t="s">
        <v>499</v>
      </c>
      <c r="B31" s="526">
        <f>COUNTIF('Auto Schedule'!$C$30:$C$47,A31)</f>
        <v>0</v>
      </c>
      <c r="C31" s="526">
        <v>0</v>
      </c>
      <c r="D31" s="584" t="e">
        <f t="shared" si="0"/>
        <v>#DIV/0!</v>
      </c>
    </row>
    <row r="32" spans="1:5">
      <c r="A32" s="576" t="s">
        <v>112</v>
      </c>
      <c r="B32" s="526">
        <f>COUNTIF('Auto Schedule'!$C$30:$C$47,A32)</f>
        <v>0</v>
      </c>
      <c r="C32" s="526">
        <v>0</v>
      </c>
      <c r="D32" s="584" t="e">
        <f t="shared" si="0"/>
        <v>#DIV/0!</v>
      </c>
    </row>
    <row r="33" spans="1:4">
      <c r="A33" s="577" t="s">
        <v>500</v>
      </c>
      <c r="B33" s="526">
        <f>COUNTIF('Auto Schedule'!$C$30:$C$47,A33)</f>
        <v>0</v>
      </c>
      <c r="C33" s="526">
        <v>0</v>
      </c>
      <c r="D33" s="584" t="e">
        <f t="shared" si="0"/>
        <v>#DIV/0!</v>
      </c>
    </row>
    <row r="34" spans="1:4">
      <c r="A34" s="578" t="s">
        <v>491</v>
      </c>
      <c r="B34" s="526">
        <f>COUNTIF('Auto Schedule'!$C$30:$C$47,A34)</f>
        <v>0</v>
      </c>
      <c r="C34" s="526">
        <v>0</v>
      </c>
      <c r="D34" s="584" t="e">
        <f t="shared" si="0"/>
        <v>#DIV/0!</v>
      </c>
    </row>
    <row r="35" spans="1:4">
      <c r="A35" s="577" t="s">
        <v>492</v>
      </c>
      <c r="B35" s="526">
        <f>COUNTIF('Auto Schedule'!$C$30:$C$47,A35)</f>
        <v>0</v>
      </c>
      <c r="C35" s="526">
        <v>0</v>
      </c>
      <c r="D35" s="584" t="e">
        <f t="shared" si="0"/>
        <v>#DIV/0!</v>
      </c>
    </row>
    <row r="36" spans="1:4">
      <c r="A36" s="577" t="s">
        <v>493</v>
      </c>
      <c r="B36" s="526">
        <f>COUNTIF('Auto Schedule'!$C$30:$C$47,A36)</f>
        <v>0</v>
      </c>
      <c r="C36" s="526">
        <v>0</v>
      </c>
      <c r="D36" s="584" t="e">
        <f t="shared" si="0"/>
        <v>#DIV/0!</v>
      </c>
    </row>
    <row r="37" spans="1:4">
      <c r="A37" s="577" t="s">
        <v>494</v>
      </c>
      <c r="B37" s="526">
        <f>COUNTIF('Auto Schedule'!$C$30:$C$47,A37)</f>
        <v>0</v>
      </c>
      <c r="C37" s="526">
        <v>0</v>
      </c>
      <c r="D37" s="584" t="e">
        <f t="shared" si="0"/>
        <v>#DIV/0!</v>
      </c>
    </row>
    <row r="38" spans="1:4">
      <c r="A38" s="577" t="s">
        <v>495</v>
      </c>
      <c r="B38" s="526">
        <f>COUNTIF('Auto Schedule'!$C$30:$C$47,A38)</f>
        <v>0</v>
      </c>
      <c r="C38" s="526">
        <v>0</v>
      </c>
      <c r="D38" s="584" t="e">
        <f t="shared" si="0"/>
        <v>#DIV/0!</v>
      </c>
    </row>
    <row r="39" spans="1:4">
      <c r="A39" s="573" t="s">
        <v>80</v>
      </c>
      <c r="B39" s="526">
        <f>SUM(B26:B38)</f>
        <v>15</v>
      </c>
      <c r="C39" s="526">
        <v>16</v>
      </c>
      <c r="D39" s="584">
        <f t="shared" si="0"/>
        <v>-6.25E-2</v>
      </c>
    </row>
    <row r="40" spans="1:4">
      <c r="A40" s="573" t="s">
        <v>81</v>
      </c>
      <c r="B40" s="467">
        <f>COUNT('Equipment Watercraft Misc'!E229:E237)</f>
        <v>0</v>
      </c>
      <c r="C40" s="535">
        <v>0</v>
      </c>
      <c r="D40" s="584" t="e">
        <f t="shared" si="0"/>
        <v>#DIV/0!</v>
      </c>
    </row>
    <row r="41" spans="1:4">
      <c r="A41" s="573" t="s">
        <v>82</v>
      </c>
      <c r="B41" s="467">
        <v>0</v>
      </c>
      <c r="C41" s="535">
        <v>0</v>
      </c>
      <c r="D41" s="584" t="e">
        <f t="shared" si="0"/>
        <v>#DIV/0!</v>
      </c>
    </row>
    <row r="42" spans="1:4">
      <c r="A42" s="573" t="s">
        <v>83</v>
      </c>
      <c r="B42" s="467">
        <f>COUNT('Equipment Watercraft Misc'!E242:E248)</f>
        <v>0</v>
      </c>
      <c r="C42" s="535">
        <v>0</v>
      </c>
      <c r="D42" s="584" t="e">
        <f t="shared" si="0"/>
        <v>#DIV/0!</v>
      </c>
    </row>
    <row r="43" spans="1:4">
      <c r="A43" s="573" t="s">
        <v>84</v>
      </c>
      <c r="B43" s="467">
        <v>0</v>
      </c>
      <c r="C43" s="535">
        <v>0</v>
      </c>
      <c r="D43" s="584" t="e">
        <f t="shared" si="0"/>
        <v>#DIV/0!</v>
      </c>
    </row>
    <row r="44" spans="1:4">
      <c r="A44" s="573" t="s">
        <v>85</v>
      </c>
      <c r="B44" s="467">
        <f>Police_Jail!J15</f>
        <v>0</v>
      </c>
      <c r="C44" s="535">
        <v>0</v>
      </c>
      <c r="D44" s="584" t="e">
        <f t="shared" si="0"/>
        <v>#DIV/0!</v>
      </c>
    </row>
    <row r="45" spans="1:4">
      <c r="A45" s="574" t="s">
        <v>561</v>
      </c>
      <c r="B45" s="467">
        <v>0</v>
      </c>
      <c r="C45" s="535">
        <v>0</v>
      </c>
      <c r="D45" s="584" t="e">
        <f t="shared" si="0"/>
        <v>#DIV/0!</v>
      </c>
    </row>
    <row r="46" spans="1:4">
      <c r="A46" s="573" t="s">
        <v>86</v>
      </c>
      <c r="B46" s="467">
        <v>0</v>
      </c>
      <c r="C46" s="535">
        <v>0</v>
      </c>
      <c r="D46" s="584" t="e">
        <f t="shared" si="0"/>
        <v>#DIV/0!</v>
      </c>
    </row>
    <row r="47" spans="1:4" ht="30">
      <c r="A47" s="579" t="s">
        <v>562</v>
      </c>
      <c r="B47" s="467">
        <v>0</v>
      </c>
      <c r="C47" s="535">
        <v>0</v>
      </c>
      <c r="D47" s="584" t="e">
        <f t="shared" si="0"/>
        <v>#DIV/0!</v>
      </c>
    </row>
    <row r="48" spans="1:4" ht="30">
      <c r="A48" s="579" t="s">
        <v>563</v>
      </c>
      <c r="B48" s="467">
        <v>0</v>
      </c>
      <c r="C48" s="535">
        <v>0</v>
      </c>
      <c r="D48" s="584" t="e">
        <f t="shared" si="0"/>
        <v>#DIV/0!</v>
      </c>
    </row>
    <row r="49" spans="1:4" ht="30">
      <c r="A49" s="579" t="s">
        <v>564</v>
      </c>
      <c r="B49" s="467">
        <v>0</v>
      </c>
      <c r="C49" s="535">
        <v>0</v>
      </c>
      <c r="D49" s="584" t="e">
        <f t="shared" si="0"/>
        <v>#DIV/0!</v>
      </c>
    </row>
    <row r="50" spans="1:4" ht="30">
      <c r="A50" s="573" t="s">
        <v>87</v>
      </c>
      <c r="B50" s="467">
        <v>35</v>
      </c>
      <c r="C50" s="535">
        <v>38</v>
      </c>
      <c r="D50" s="584">
        <f t="shared" si="0"/>
        <v>-7.8947368421052655E-2</v>
      </c>
    </row>
    <row r="51" spans="1:4" ht="30">
      <c r="A51" s="579" t="s">
        <v>565</v>
      </c>
      <c r="B51" s="467">
        <v>0</v>
      </c>
      <c r="C51" s="535">
        <v>0</v>
      </c>
      <c r="D51" s="584" t="e">
        <f t="shared" si="0"/>
        <v>#DIV/0!</v>
      </c>
    </row>
    <row r="52" spans="1:4">
      <c r="A52" s="573" t="s">
        <v>88</v>
      </c>
      <c r="B52" s="528">
        <f>SUM('WC '!H24)</f>
        <v>1518700</v>
      </c>
      <c r="C52" s="527">
        <v>1393000</v>
      </c>
      <c r="D52" s="584">
        <f t="shared" si="0"/>
        <v>9.0236898779612273E-2</v>
      </c>
    </row>
    <row r="53" spans="1:4">
      <c r="A53" s="573" t="s">
        <v>89</v>
      </c>
      <c r="B53" s="528">
        <f>SUM('Net Op Expenditures'!H17)</f>
        <v>11253034</v>
      </c>
      <c r="C53" s="528">
        <v>13441026</v>
      </c>
      <c r="D53" s="584">
        <f t="shared" si="0"/>
        <v>-0.1627845969496674</v>
      </c>
    </row>
    <row r="54" spans="1:4">
      <c r="A54" s="573" t="s">
        <v>90</v>
      </c>
      <c r="B54" s="528">
        <f>SUM('Net Op Expenditures'!H49)</f>
        <v>8149192</v>
      </c>
      <c r="C54" s="528">
        <v>9225828</v>
      </c>
      <c r="D54" s="584">
        <f t="shared" si="0"/>
        <v>-0.11669803512486898</v>
      </c>
    </row>
    <row r="55" spans="1:4">
      <c r="A55" s="580" t="s">
        <v>91</v>
      </c>
      <c r="B55" s="468">
        <v>9000</v>
      </c>
      <c r="C55" s="536">
        <v>9000</v>
      </c>
      <c r="D55" s="584">
        <f t="shared" si="0"/>
        <v>0</v>
      </c>
    </row>
    <row r="56" spans="1:4">
      <c r="A56" s="581" t="s">
        <v>92</v>
      </c>
      <c r="B56" s="523"/>
      <c r="C56" s="523"/>
      <c r="D56" s="584" t="e">
        <f t="shared" si="0"/>
        <v>#DIV/0!</v>
      </c>
    </row>
    <row r="57" spans="1:4">
      <c r="A57" s="582" t="s">
        <v>93</v>
      </c>
      <c r="B57" s="469">
        <v>6</v>
      </c>
      <c r="C57" s="469">
        <v>6</v>
      </c>
      <c r="D57" s="584">
        <f t="shared" si="0"/>
        <v>0</v>
      </c>
    </row>
    <row r="58" spans="1:4">
      <c r="A58" s="582" t="s">
        <v>94</v>
      </c>
      <c r="B58" s="469">
        <v>0</v>
      </c>
      <c r="C58" s="469">
        <v>0</v>
      </c>
      <c r="D58" s="584" t="e">
        <f t="shared" si="0"/>
        <v>#DIV/0!</v>
      </c>
    </row>
    <row r="59" spans="1:4">
      <c r="A59" s="582" t="s">
        <v>95</v>
      </c>
      <c r="B59" s="469">
        <v>0</v>
      </c>
      <c r="C59" s="469">
        <v>0</v>
      </c>
      <c r="D59" s="584" t="e">
        <f t="shared" si="0"/>
        <v>#DIV/0!</v>
      </c>
    </row>
    <row r="60" spans="1:4">
      <c r="A60" s="583" t="s">
        <v>374</v>
      </c>
      <c r="B60" s="469">
        <v>0</v>
      </c>
      <c r="C60" s="469">
        <v>0</v>
      </c>
      <c r="D60" s="584" t="e">
        <f t="shared" si="0"/>
        <v>#DIV/0!</v>
      </c>
    </row>
    <row r="61" spans="1:4">
      <c r="A61" s="582" t="s">
        <v>96</v>
      </c>
      <c r="B61" s="469">
        <v>0</v>
      </c>
      <c r="C61" s="469">
        <v>0</v>
      </c>
      <c r="D61" s="584" t="e">
        <f t="shared" si="0"/>
        <v>#DIV/0!</v>
      </c>
    </row>
    <row r="62" spans="1:4">
      <c r="A62" s="582" t="s">
        <v>97</v>
      </c>
      <c r="B62" s="469">
        <v>0</v>
      </c>
      <c r="C62" s="469">
        <v>0</v>
      </c>
      <c r="D62" s="584" t="e">
        <f t="shared" si="0"/>
        <v>#DIV/0!</v>
      </c>
    </row>
    <row r="63" spans="1:4">
      <c r="A63" s="582" t="s">
        <v>98</v>
      </c>
      <c r="B63" s="469">
        <v>0</v>
      </c>
      <c r="C63" s="469">
        <v>0</v>
      </c>
      <c r="D63" s="584" t="e">
        <f t="shared" si="0"/>
        <v>#DIV/0!</v>
      </c>
    </row>
    <row r="64" spans="1:4">
      <c r="A64" s="582" t="s">
        <v>99</v>
      </c>
      <c r="B64" s="469">
        <v>0</v>
      </c>
      <c r="C64" s="469">
        <v>0</v>
      </c>
      <c r="D64" s="584" t="e">
        <f t="shared" si="0"/>
        <v>#DIV/0!</v>
      </c>
    </row>
    <row r="65" spans="1:4">
      <c r="A65" s="583" t="s">
        <v>339</v>
      </c>
      <c r="B65" s="469">
        <v>85</v>
      </c>
      <c r="C65" s="469">
        <v>85</v>
      </c>
      <c r="D65" s="584">
        <f t="shared" si="0"/>
        <v>0</v>
      </c>
    </row>
    <row r="66" spans="1:4">
      <c r="A66" s="583" t="s">
        <v>340</v>
      </c>
      <c r="B66" s="469">
        <v>0</v>
      </c>
      <c r="C66" s="469">
        <v>0</v>
      </c>
      <c r="D66" s="584" t="e">
        <f t="shared" si="0"/>
        <v>#DIV/0!</v>
      </c>
    </row>
    <row r="67" spans="1:4">
      <c r="A67" s="583" t="s">
        <v>341</v>
      </c>
      <c r="B67" s="469">
        <v>1</v>
      </c>
      <c r="C67" s="469">
        <v>1</v>
      </c>
      <c r="D67" s="584">
        <f t="shared" si="0"/>
        <v>0</v>
      </c>
    </row>
    <row r="68" spans="1:4">
      <c r="A68" s="583" t="s">
        <v>342</v>
      </c>
      <c r="B68" s="469">
        <v>0</v>
      </c>
      <c r="C68" s="469">
        <v>0</v>
      </c>
      <c r="D68" s="584" t="e">
        <f t="shared" si="0"/>
        <v>#DIV/0!</v>
      </c>
    </row>
    <row r="69" spans="1:4">
      <c r="A69" s="583" t="s">
        <v>343</v>
      </c>
      <c r="B69" s="469">
        <v>0</v>
      </c>
      <c r="C69" s="469">
        <v>0</v>
      </c>
      <c r="D69" s="584" t="e">
        <f t="shared" si="0"/>
        <v>#DIV/0!</v>
      </c>
    </row>
  </sheetData>
  <sheetProtection sheet="1" selectLockedCells="1"/>
  <phoneticPr fontId="19" type="noConversion"/>
  <pageMargins left="0.75" right="0.75" top="1" bottom="1" header="0.5" footer="0.5"/>
  <pageSetup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3"/>
  <sheetViews>
    <sheetView workbookViewId="0">
      <selection activeCell="A17" sqref="A17"/>
    </sheetView>
  </sheetViews>
  <sheetFormatPr defaultColWidth="8.75" defaultRowHeight="15.75"/>
  <cols>
    <col min="1" max="1" width="12.75" style="77" customWidth="1"/>
    <col min="2" max="2" width="14" style="77" customWidth="1"/>
    <col min="3" max="3" width="35.5" style="77" customWidth="1"/>
    <col min="4" max="4" width="32.5" style="77" customWidth="1"/>
    <col min="5" max="5" width="15.375" style="77" customWidth="1"/>
    <col min="6" max="6" width="15.875" style="77" bestFit="1" customWidth="1"/>
    <col min="7" max="7" width="4.375" style="77" customWidth="1"/>
    <col min="8" max="8" width="16.75" style="74" customWidth="1"/>
    <col min="9" max="16384" width="8.75" style="77"/>
  </cols>
  <sheetData>
    <row r="1" spans="1:17" ht="23.25">
      <c r="A1" s="683" t="s">
        <v>101</v>
      </c>
      <c r="B1" s="683"/>
      <c r="C1" s="683"/>
      <c r="D1" s="683"/>
      <c r="E1" s="683"/>
      <c r="F1" s="683"/>
      <c r="G1" s="684"/>
      <c r="H1" s="663"/>
      <c r="I1" s="74"/>
      <c r="J1" s="74"/>
      <c r="K1" s="74"/>
      <c r="L1" s="74"/>
      <c r="M1" s="74"/>
      <c r="N1" s="74"/>
      <c r="O1" s="74"/>
      <c r="P1" s="74"/>
      <c r="Q1" s="74"/>
    </row>
    <row r="2" spans="1:17" ht="23.25">
      <c r="A2" s="78"/>
      <c r="B2" s="78"/>
      <c r="C2" s="78"/>
      <c r="D2" s="78"/>
      <c r="E2" s="78"/>
      <c r="F2" s="78"/>
      <c r="G2" s="79"/>
      <c r="H2" s="80"/>
    </row>
    <row r="3" spans="1:17" ht="23.25">
      <c r="A3" s="78"/>
      <c r="B3" s="78"/>
      <c r="C3" s="71" t="s">
        <v>100</v>
      </c>
      <c r="D3" s="366" t="s">
        <v>506</v>
      </c>
      <c r="E3" s="73"/>
      <c r="F3" s="78"/>
      <c r="G3" s="79"/>
      <c r="H3" s="80"/>
    </row>
    <row r="4" spans="1:17" ht="23.25">
      <c r="A4" s="78"/>
      <c r="B4" s="78"/>
      <c r="C4" s="78"/>
      <c r="D4" s="3"/>
      <c r="E4" s="78"/>
      <c r="F4" s="78"/>
      <c r="G4" s="79"/>
      <c r="H4" s="80"/>
    </row>
    <row r="5" spans="1:17" ht="24" thickBot="1">
      <c r="A5" s="78"/>
      <c r="B5" s="78"/>
      <c r="C5" s="78"/>
      <c r="D5" s="7" t="s">
        <v>22</v>
      </c>
      <c r="E5" s="78"/>
      <c r="F5" s="78"/>
      <c r="G5" s="79"/>
      <c r="H5" s="80"/>
    </row>
    <row r="6" spans="1:17" ht="16.5" thickBot="1">
      <c r="A6" s="81"/>
      <c r="B6" s="81"/>
      <c r="E6" s="75"/>
      <c r="F6" s="75"/>
      <c r="G6" s="75"/>
    </row>
    <row r="7" spans="1:17">
      <c r="A7" s="700" t="s">
        <v>125</v>
      </c>
      <c r="B7" s="701"/>
      <c r="C7" s="417"/>
      <c r="D7" s="385"/>
      <c r="E7" s="75"/>
      <c r="F7" s="75"/>
      <c r="G7" s="75"/>
    </row>
    <row r="8" spans="1:17" ht="15.6" customHeight="1">
      <c r="A8" s="697" t="s">
        <v>102</v>
      </c>
      <c r="B8" s="698"/>
      <c r="C8" s="699"/>
      <c r="D8" s="385"/>
      <c r="E8" s="75"/>
      <c r="F8" s="75"/>
      <c r="G8" s="75"/>
    </row>
    <row r="9" spans="1:17" ht="15.6" customHeight="1">
      <c r="A9" s="697" t="s">
        <v>533</v>
      </c>
      <c r="B9" s="698"/>
      <c r="C9" s="699"/>
      <c r="D9" s="385"/>
      <c r="E9" s="75"/>
      <c r="F9" s="75"/>
      <c r="G9" s="75"/>
    </row>
    <row r="10" spans="1:17" ht="15.6" customHeight="1">
      <c r="A10" s="697" t="s">
        <v>103</v>
      </c>
      <c r="B10" s="698"/>
      <c r="C10" s="699"/>
      <c r="D10" s="418" t="s">
        <v>534</v>
      </c>
      <c r="E10" s="75"/>
      <c r="F10" s="75"/>
      <c r="G10" s="75"/>
    </row>
    <row r="11" spans="1:17">
      <c r="A11" s="697" t="s">
        <v>68</v>
      </c>
      <c r="B11" s="698"/>
      <c r="C11" s="699"/>
      <c r="D11" s="385"/>
      <c r="E11" s="75"/>
      <c r="F11" s="75"/>
      <c r="G11" s="75"/>
    </row>
    <row r="12" spans="1:17" ht="15.6" customHeight="1">
      <c r="A12" s="697" t="s">
        <v>535</v>
      </c>
      <c r="B12" s="698"/>
      <c r="C12" s="699"/>
      <c r="D12" s="385"/>
      <c r="E12" s="75"/>
      <c r="F12" s="75"/>
      <c r="G12" s="75"/>
    </row>
    <row r="13" spans="1:17" s="74" customFormat="1" ht="17.25" customHeight="1">
      <c r="A13" s="697" t="s">
        <v>104</v>
      </c>
      <c r="B13" s="698"/>
      <c r="C13" s="699"/>
      <c r="D13" s="413"/>
      <c r="E13" s="75"/>
      <c r="F13" s="83"/>
      <c r="G13" s="83"/>
      <c r="H13" s="82"/>
    </row>
    <row r="14" spans="1:17" s="74" customFormat="1" ht="17.25" customHeight="1">
      <c r="A14" s="697" t="s">
        <v>105</v>
      </c>
      <c r="B14" s="698"/>
      <c r="C14" s="699"/>
      <c r="D14" s="413"/>
      <c r="E14" s="84"/>
      <c r="F14" s="83"/>
      <c r="G14" s="83"/>
      <c r="H14" s="82"/>
    </row>
    <row r="15" spans="1:17" s="74" customFormat="1" ht="30.75" customHeight="1" thickBot="1">
      <c r="A15" s="690" t="s">
        <v>106</v>
      </c>
      <c r="B15" s="691"/>
      <c r="C15" s="692"/>
      <c r="D15" s="413"/>
      <c r="E15" s="84"/>
      <c r="F15" s="83"/>
      <c r="G15" s="83"/>
      <c r="H15" s="82"/>
    </row>
    <row r="16" spans="1:17" s="74" customFormat="1" ht="17.25" customHeight="1">
      <c r="A16" s="389" t="s">
        <v>528</v>
      </c>
      <c r="B16" s="416"/>
      <c r="C16" s="415"/>
      <c r="D16" s="416"/>
      <c r="E16" s="84"/>
      <c r="F16" s="83"/>
      <c r="G16" s="82"/>
      <c r="H16" s="82"/>
    </row>
    <row r="17" spans="1:8" ht="15.75" customHeight="1" thickBot="1">
      <c r="A17" s="412" t="s">
        <v>873</v>
      </c>
      <c r="B17" s="414"/>
      <c r="C17" s="414"/>
      <c r="D17" s="414"/>
      <c r="E17" s="85"/>
      <c r="F17" s="85"/>
      <c r="G17" s="85"/>
      <c r="H17" s="86"/>
    </row>
    <row r="18" spans="1:8" ht="18" customHeight="1" thickBot="1">
      <c r="A18" s="685" t="s">
        <v>131</v>
      </c>
      <c r="B18" s="686"/>
      <c r="C18" s="687"/>
      <c r="D18" s="687"/>
      <c r="E18" s="687"/>
      <c r="F18" s="687"/>
      <c r="G18" s="688"/>
      <c r="H18" s="86"/>
    </row>
    <row r="19" spans="1:8" customFormat="1" ht="84.75" customHeight="1" thickBot="1">
      <c r="A19" s="87" t="s">
        <v>107</v>
      </c>
      <c r="B19" s="88" t="s">
        <v>108</v>
      </c>
      <c r="C19" s="87" t="s">
        <v>15</v>
      </c>
      <c r="D19" s="88" t="s">
        <v>109</v>
      </c>
      <c r="E19" s="227" t="s">
        <v>136</v>
      </c>
      <c r="F19" s="89" t="s">
        <v>397</v>
      </c>
    </row>
    <row r="20" spans="1:8" customFormat="1" ht="15.75" customHeight="1" thickTop="1">
      <c r="A20" s="588"/>
      <c r="B20" s="592"/>
      <c r="C20" s="592"/>
      <c r="D20" s="599" t="s">
        <v>386</v>
      </c>
      <c r="E20" s="592"/>
      <c r="F20" s="601"/>
      <c r="G20" s="15"/>
      <c r="H20" s="613"/>
    </row>
    <row r="21" spans="1:8" customFormat="1" ht="15.75" customHeight="1">
      <c r="A21" s="90"/>
      <c r="B21" s="91"/>
      <c r="C21" s="91"/>
      <c r="D21" s="369"/>
      <c r="E21" s="91"/>
      <c r="F21" s="92"/>
    </row>
    <row r="22" spans="1:8" customFormat="1" ht="14.25" customHeight="1" thickBot="1">
      <c r="A22" s="96"/>
      <c r="B22" s="97"/>
      <c r="C22" s="97"/>
      <c r="D22" s="96"/>
      <c r="E22" s="97"/>
      <c r="F22" s="98"/>
    </row>
    <row r="23" spans="1:8" customFormat="1" ht="17.25" customHeight="1" thickBot="1">
      <c r="A23" s="99"/>
      <c r="B23" s="99"/>
      <c r="C23" s="99"/>
      <c r="D23" s="77"/>
      <c r="E23" s="100" t="s">
        <v>23</v>
      </c>
      <c r="F23" s="140">
        <f>SUM(E20:E22)</f>
        <v>0</v>
      </c>
    </row>
    <row r="24" spans="1:8" customFormat="1" ht="14.25" customHeight="1" thickBot="1">
      <c r="A24" s="99"/>
      <c r="B24" s="99"/>
      <c r="C24" s="99"/>
      <c r="D24" s="77"/>
      <c r="E24" s="100"/>
      <c r="F24" s="101"/>
    </row>
    <row r="25" spans="1:8" customFormat="1" ht="18.75" thickBot="1">
      <c r="A25" s="685" t="s">
        <v>130</v>
      </c>
      <c r="B25" s="686"/>
      <c r="C25" s="687"/>
      <c r="D25" s="687"/>
      <c r="E25" s="687"/>
      <c r="F25" s="687"/>
      <c r="G25" s="688"/>
    </row>
    <row r="26" spans="1:8" customFormat="1" ht="84" customHeight="1" thickBot="1">
      <c r="A26" s="87" t="s">
        <v>107</v>
      </c>
      <c r="B26" s="88" t="s">
        <v>108</v>
      </c>
      <c r="C26" s="87" t="s">
        <v>15</v>
      </c>
      <c r="D26" s="88" t="s">
        <v>109</v>
      </c>
      <c r="E26" s="227" t="s">
        <v>136</v>
      </c>
      <c r="F26" s="89" t="s">
        <v>397</v>
      </c>
    </row>
    <row r="27" spans="1:8" customFormat="1" ht="15.75" customHeight="1" thickTop="1">
      <c r="A27" s="588"/>
      <c r="B27" s="592" t="s">
        <v>573</v>
      </c>
      <c r="C27" s="592" t="s">
        <v>614</v>
      </c>
      <c r="D27" s="588" t="s">
        <v>574</v>
      </c>
      <c r="E27" s="593">
        <v>20800</v>
      </c>
      <c r="F27" s="594"/>
    </row>
    <row r="28" spans="1:8" customFormat="1">
      <c r="A28" s="588"/>
      <c r="B28" s="592" t="s">
        <v>611</v>
      </c>
      <c r="C28" s="592" t="s">
        <v>615</v>
      </c>
      <c r="D28" s="588">
        <v>47541</v>
      </c>
      <c r="E28" s="593">
        <v>7314</v>
      </c>
      <c r="F28" s="594"/>
    </row>
    <row r="29" spans="1:8" customFormat="1">
      <c r="A29" s="588"/>
      <c r="B29" s="592" t="s">
        <v>611</v>
      </c>
      <c r="C29" s="592" t="s">
        <v>616</v>
      </c>
      <c r="D29" s="595"/>
      <c r="E29" s="596">
        <v>6207</v>
      </c>
      <c r="F29" s="597" t="s">
        <v>526</v>
      </c>
    </row>
    <row r="30" spans="1:8" customFormat="1">
      <c r="A30" s="588"/>
      <c r="B30" s="592" t="s">
        <v>573</v>
      </c>
      <c r="C30" s="592" t="s">
        <v>617</v>
      </c>
      <c r="D30" s="595" t="s">
        <v>575</v>
      </c>
      <c r="E30" s="596">
        <v>32900</v>
      </c>
      <c r="F30" s="597"/>
    </row>
    <row r="31" spans="1:8" customFormat="1">
      <c r="A31" s="588"/>
      <c r="B31" s="592" t="s">
        <v>573</v>
      </c>
      <c r="C31" s="592" t="s">
        <v>618</v>
      </c>
      <c r="D31" s="595"/>
      <c r="E31" s="596">
        <v>8685</v>
      </c>
      <c r="F31" s="597"/>
    </row>
    <row r="32" spans="1:8" customFormat="1">
      <c r="A32" s="588"/>
      <c r="B32" s="592" t="s">
        <v>611</v>
      </c>
      <c r="C32" s="592" t="s">
        <v>615</v>
      </c>
      <c r="D32" s="595">
        <v>61334</v>
      </c>
      <c r="E32" s="596">
        <v>7998</v>
      </c>
      <c r="F32" s="597"/>
    </row>
    <row r="33" spans="1:6" customFormat="1">
      <c r="A33" s="588"/>
      <c r="B33" s="592" t="s">
        <v>573</v>
      </c>
      <c r="C33" s="592" t="s">
        <v>619</v>
      </c>
      <c r="D33" s="595">
        <v>94670300628</v>
      </c>
      <c r="E33" s="596">
        <v>9950</v>
      </c>
      <c r="F33" s="597"/>
    </row>
    <row r="34" spans="1:6" customFormat="1">
      <c r="A34" s="588"/>
      <c r="B34" s="592" t="s">
        <v>573</v>
      </c>
      <c r="C34" s="592" t="s">
        <v>620</v>
      </c>
      <c r="D34" s="595">
        <v>307</v>
      </c>
      <c r="E34" s="596">
        <v>23398</v>
      </c>
      <c r="F34" s="597"/>
    </row>
    <row r="35" spans="1:6" customFormat="1">
      <c r="A35" s="588"/>
      <c r="B35" s="592" t="s">
        <v>573</v>
      </c>
      <c r="C35" s="592" t="s">
        <v>621</v>
      </c>
      <c r="D35" s="595">
        <v>191746</v>
      </c>
      <c r="E35" s="596">
        <v>9600</v>
      </c>
      <c r="F35" s="597"/>
    </row>
    <row r="36" spans="1:6" customFormat="1">
      <c r="A36" s="588"/>
      <c r="B36" s="592" t="s">
        <v>573</v>
      </c>
      <c r="C36" s="592" t="s">
        <v>622</v>
      </c>
      <c r="D36" s="595"/>
      <c r="E36" s="596">
        <v>9900</v>
      </c>
      <c r="F36" s="597"/>
    </row>
    <row r="37" spans="1:6" customFormat="1">
      <c r="A37" s="588"/>
      <c r="B37" s="592" t="s">
        <v>612</v>
      </c>
      <c r="C37" s="592" t="s">
        <v>615</v>
      </c>
      <c r="D37" s="595">
        <v>80032</v>
      </c>
      <c r="E37" s="596">
        <v>7628</v>
      </c>
      <c r="F37" s="597"/>
    </row>
    <row r="38" spans="1:6" customFormat="1">
      <c r="A38" s="588"/>
      <c r="B38" s="592" t="s">
        <v>611</v>
      </c>
      <c r="C38" s="592" t="s">
        <v>615</v>
      </c>
      <c r="D38" s="595" t="s">
        <v>576</v>
      </c>
      <c r="E38" s="596">
        <v>8534</v>
      </c>
      <c r="F38" s="597"/>
    </row>
    <row r="39" spans="1:6" customFormat="1">
      <c r="A39" s="588"/>
      <c r="B39" s="592" t="s">
        <v>573</v>
      </c>
      <c r="C39" s="592" t="s">
        <v>623</v>
      </c>
      <c r="D39" s="595" t="s">
        <v>577</v>
      </c>
      <c r="E39" s="596">
        <v>36642</v>
      </c>
      <c r="F39" s="597"/>
    </row>
    <row r="40" spans="1:6" customFormat="1">
      <c r="A40" s="588"/>
      <c r="B40" s="592" t="s">
        <v>573</v>
      </c>
      <c r="C40" s="592" t="s">
        <v>624</v>
      </c>
      <c r="D40" s="595" t="s">
        <v>578</v>
      </c>
      <c r="E40" s="596">
        <v>59320</v>
      </c>
      <c r="F40" s="597" t="s">
        <v>526</v>
      </c>
    </row>
    <row r="41" spans="1:6" customFormat="1">
      <c r="A41" s="588"/>
      <c r="B41" s="592" t="s">
        <v>573</v>
      </c>
      <c r="C41" s="592" t="s">
        <v>625</v>
      </c>
      <c r="D41" s="588">
        <v>312000127</v>
      </c>
      <c r="E41" s="593">
        <v>9697</v>
      </c>
      <c r="F41" s="594"/>
    </row>
    <row r="42" spans="1:6" customFormat="1">
      <c r="A42" s="588"/>
      <c r="B42" s="592" t="s">
        <v>611</v>
      </c>
      <c r="C42" s="592" t="s">
        <v>829</v>
      </c>
      <c r="D42" s="588">
        <v>313000110</v>
      </c>
      <c r="E42" s="593">
        <v>38506</v>
      </c>
      <c r="F42" s="594"/>
    </row>
    <row r="43" spans="1:6" customFormat="1">
      <c r="A43" s="588"/>
      <c r="B43" s="592" t="s">
        <v>573</v>
      </c>
      <c r="C43" s="592" t="s">
        <v>615</v>
      </c>
      <c r="D43" s="588" t="s">
        <v>609</v>
      </c>
      <c r="E43" s="593">
        <v>8631</v>
      </c>
      <c r="F43" s="594"/>
    </row>
    <row r="44" spans="1:6" customFormat="1">
      <c r="A44" s="588"/>
      <c r="B44" s="592" t="s">
        <v>573</v>
      </c>
      <c r="C44" s="592" t="s">
        <v>615</v>
      </c>
      <c r="D44" s="588" t="s">
        <v>610</v>
      </c>
      <c r="E44" s="593">
        <v>8631</v>
      </c>
      <c r="F44" s="594"/>
    </row>
    <row r="45" spans="1:6" customFormat="1">
      <c r="A45" s="588"/>
      <c r="B45" s="592" t="s">
        <v>611</v>
      </c>
      <c r="C45" s="592" t="s">
        <v>626</v>
      </c>
      <c r="D45" s="588"/>
      <c r="E45" s="593">
        <v>7319</v>
      </c>
      <c r="F45" s="594"/>
    </row>
    <row r="46" spans="1:6" customFormat="1">
      <c r="A46" s="588"/>
      <c r="B46" s="592" t="s">
        <v>613</v>
      </c>
      <c r="C46" s="592" t="s">
        <v>579</v>
      </c>
      <c r="D46" s="588"/>
      <c r="E46" s="593">
        <v>17750</v>
      </c>
      <c r="F46" s="594"/>
    </row>
    <row r="47" spans="1:6" customFormat="1">
      <c r="A47" s="588"/>
      <c r="B47" s="592" t="s">
        <v>611</v>
      </c>
      <c r="C47" s="592" t="s">
        <v>689</v>
      </c>
      <c r="D47" s="588" t="s">
        <v>690</v>
      </c>
      <c r="E47" s="593">
        <v>90732</v>
      </c>
      <c r="F47" s="594"/>
    </row>
    <row r="48" spans="1:6" s="544" customFormat="1">
      <c r="A48" s="588"/>
      <c r="B48" s="592" t="s">
        <v>573</v>
      </c>
      <c r="C48" s="592" t="s">
        <v>615</v>
      </c>
      <c r="D48" s="647" t="s">
        <v>720</v>
      </c>
      <c r="E48" s="593">
        <v>8926.7999999999993</v>
      </c>
      <c r="F48" s="594"/>
    </row>
    <row r="49" spans="1:8" s="544" customFormat="1">
      <c r="A49" s="588"/>
      <c r="B49" s="648" t="s">
        <v>573</v>
      </c>
      <c r="C49" s="648" t="s">
        <v>615</v>
      </c>
      <c r="D49" s="647" t="s">
        <v>721</v>
      </c>
      <c r="E49" s="649">
        <v>8927</v>
      </c>
      <c r="F49" s="594"/>
    </row>
    <row r="50" spans="1:8" s="544" customFormat="1">
      <c r="A50" s="588"/>
      <c r="B50" s="598" t="s">
        <v>722</v>
      </c>
      <c r="C50" s="598" t="s">
        <v>615</v>
      </c>
      <c r="D50" s="650" t="s">
        <v>723</v>
      </c>
      <c r="E50" s="596">
        <v>9906.5</v>
      </c>
      <c r="F50" s="594"/>
    </row>
    <row r="51" spans="1:8" s="544" customFormat="1">
      <c r="A51" s="588"/>
      <c r="B51" s="598" t="s">
        <v>611</v>
      </c>
      <c r="C51" s="651" t="s">
        <v>724</v>
      </c>
      <c r="D51" s="652">
        <v>314000203</v>
      </c>
      <c r="E51" s="653">
        <v>9571</v>
      </c>
      <c r="F51" s="594"/>
    </row>
    <row r="52" spans="1:8" s="544" customFormat="1">
      <c r="A52" s="588"/>
      <c r="B52" s="598" t="s">
        <v>611</v>
      </c>
      <c r="C52" s="651" t="s">
        <v>725</v>
      </c>
      <c r="D52" s="650" t="s">
        <v>726</v>
      </c>
      <c r="E52" s="653">
        <v>49100</v>
      </c>
      <c r="F52" s="594"/>
    </row>
    <row r="53" spans="1:8" s="544" customFormat="1">
      <c r="A53" s="588"/>
      <c r="B53" s="592" t="s">
        <v>611</v>
      </c>
      <c r="C53" s="651" t="s">
        <v>727</v>
      </c>
      <c r="D53" s="652">
        <v>30658</v>
      </c>
      <c r="E53" s="654">
        <v>16300</v>
      </c>
      <c r="F53" s="594"/>
    </row>
    <row r="54" spans="1:8" s="544" customFormat="1">
      <c r="A54" s="588"/>
      <c r="B54" s="598" t="s">
        <v>611</v>
      </c>
      <c r="C54" s="651" t="s">
        <v>728</v>
      </c>
      <c r="D54" s="652" t="s">
        <v>729</v>
      </c>
      <c r="E54" s="653">
        <v>6150</v>
      </c>
      <c r="F54" s="594"/>
    </row>
    <row r="55" spans="1:8" s="544" customFormat="1">
      <c r="A55" s="588"/>
      <c r="B55" s="598" t="s">
        <v>611</v>
      </c>
      <c r="C55" s="642" t="s">
        <v>830</v>
      </c>
      <c r="D55" s="655">
        <v>400612776</v>
      </c>
      <c r="E55" s="656">
        <v>41775.199999999997</v>
      </c>
      <c r="F55" s="594"/>
    </row>
    <row r="56" spans="1:8" s="544" customFormat="1">
      <c r="A56" s="588"/>
      <c r="B56" s="598" t="s">
        <v>573</v>
      </c>
      <c r="C56" s="642" t="s">
        <v>831</v>
      </c>
      <c r="D56" s="655" t="s">
        <v>832</v>
      </c>
      <c r="E56" s="656">
        <v>7527</v>
      </c>
      <c r="F56" s="594"/>
    </row>
    <row r="57" spans="1:8" s="544" customFormat="1">
      <c r="A57" s="588"/>
      <c r="B57" s="592" t="s">
        <v>573</v>
      </c>
      <c r="C57" s="657" t="s">
        <v>874</v>
      </c>
      <c r="D57" s="658" t="s">
        <v>875</v>
      </c>
      <c r="E57" s="659">
        <v>9985.5499999999993</v>
      </c>
      <c r="F57" s="594"/>
    </row>
    <row r="58" spans="1:8" customFormat="1">
      <c r="A58" s="588"/>
      <c r="B58" s="592" t="s">
        <v>613</v>
      </c>
      <c r="C58" s="592" t="s">
        <v>627</v>
      </c>
      <c r="D58" s="588"/>
      <c r="E58" s="593">
        <v>9411</v>
      </c>
      <c r="F58" s="594"/>
      <c r="H58" s="612"/>
    </row>
    <row r="59" spans="1:8" customFormat="1">
      <c r="A59" s="588"/>
      <c r="B59" s="592" t="s">
        <v>613</v>
      </c>
      <c r="C59" s="592" t="s">
        <v>882</v>
      </c>
      <c r="D59" s="588" t="s">
        <v>580</v>
      </c>
      <c r="E59" s="593">
        <v>34877</v>
      </c>
      <c r="F59" s="594"/>
    </row>
    <row r="60" spans="1:8" customFormat="1">
      <c r="A60" s="588"/>
      <c r="B60" s="592" t="s">
        <v>613</v>
      </c>
      <c r="C60" s="592" t="s">
        <v>628</v>
      </c>
      <c r="D60" s="588" t="s">
        <v>581</v>
      </c>
      <c r="E60" s="593">
        <v>9500</v>
      </c>
      <c r="F60" s="594"/>
    </row>
    <row r="61" spans="1:8" customFormat="1">
      <c r="A61" s="588"/>
      <c r="B61" s="592" t="s">
        <v>613</v>
      </c>
      <c r="C61" s="592" t="s">
        <v>629</v>
      </c>
      <c r="D61" s="588">
        <v>5625196</v>
      </c>
      <c r="E61" s="593">
        <v>5999</v>
      </c>
      <c r="F61" s="594"/>
    </row>
    <row r="62" spans="1:8" customFormat="1">
      <c r="A62" s="588"/>
      <c r="B62" s="592" t="s">
        <v>613</v>
      </c>
      <c r="C62" s="592" t="s">
        <v>630</v>
      </c>
      <c r="D62" s="588" t="s">
        <v>651</v>
      </c>
      <c r="E62" s="593">
        <v>9700</v>
      </c>
      <c r="F62" s="594"/>
    </row>
    <row r="63" spans="1:8" customFormat="1">
      <c r="A63" s="588"/>
      <c r="B63" s="592" t="s">
        <v>613</v>
      </c>
      <c r="C63" s="592" t="s">
        <v>631</v>
      </c>
      <c r="D63" s="588">
        <v>1225</v>
      </c>
      <c r="E63" s="593">
        <v>8498</v>
      </c>
      <c r="F63" s="594"/>
    </row>
    <row r="64" spans="1:8" customFormat="1">
      <c r="A64" s="588"/>
      <c r="B64" s="592" t="s">
        <v>613</v>
      </c>
      <c r="C64" s="592" t="s">
        <v>623</v>
      </c>
      <c r="D64" s="588"/>
      <c r="E64" s="593">
        <v>37099</v>
      </c>
      <c r="F64" s="594"/>
    </row>
    <row r="65" spans="1:6" customFormat="1">
      <c r="A65" s="588"/>
      <c r="B65" s="592" t="s">
        <v>613</v>
      </c>
      <c r="C65" s="592" t="s">
        <v>691</v>
      </c>
      <c r="D65" s="588" t="s">
        <v>692</v>
      </c>
      <c r="E65" s="593">
        <v>35000</v>
      </c>
      <c r="F65" s="594"/>
    </row>
    <row r="66" spans="1:6" s="544" customFormat="1">
      <c r="A66" s="588"/>
      <c r="B66" s="592" t="s">
        <v>613</v>
      </c>
      <c r="C66" s="592" t="s">
        <v>846</v>
      </c>
      <c r="D66" s="588" t="s">
        <v>847</v>
      </c>
      <c r="E66" s="593">
        <v>8953.1200000000008</v>
      </c>
      <c r="F66" s="594"/>
    </row>
    <row r="67" spans="1:6" customFormat="1">
      <c r="A67" s="588"/>
      <c r="B67" s="592" t="s">
        <v>612</v>
      </c>
      <c r="C67" s="592" t="s">
        <v>632</v>
      </c>
      <c r="D67" s="588">
        <v>98509130</v>
      </c>
      <c r="E67" s="593">
        <v>4300</v>
      </c>
      <c r="F67" s="594"/>
    </row>
    <row r="68" spans="1:6" customFormat="1">
      <c r="A68" s="588"/>
      <c r="B68" s="592" t="s">
        <v>612</v>
      </c>
      <c r="C68" s="592" t="s">
        <v>633</v>
      </c>
      <c r="D68" s="588">
        <v>1262</v>
      </c>
      <c r="E68" s="593">
        <v>23000</v>
      </c>
      <c r="F68" s="594"/>
    </row>
    <row r="69" spans="1:6" customFormat="1">
      <c r="A69" s="588"/>
      <c r="B69" s="592" t="s">
        <v>612</v>
      </c>
      <c r="C69" s="592" t="s">
        <v>634</v>
      </c>
      <c r="D69" s="588" t="s">
        <v>582</v>
      </c>
      <c r="E69" s="593">
        <v>7150</v>
      </c>
      <c r="F69" s="594"/>
    </row>
    <row r="70" spans="1:6" customFormat="1">
      <c r="A70" s="588"/>
      <c r="B70" s="592" t="s">
        <v>612</v>
      </c>
      <c r="C70" s="592" t="s">
        <v>635</v>
      </c>
      <c r="D70" s="588" t="s">
        <v>583</v>
      </c>
      <c r="E70" s="593">
        <v>2996</v>
      </c>
      <c r="F70" s="594"/>
    </row>
    <row r="71" spans="1:6" customFormat="1">
      <c r="A71" s="588"/>
      <c r="B71" s="592" t="s">
        <v>612</v>
      </c>
      <c r="C71" s="592" t="s">
        <v>579</v>
      </c>
      <c r="D71" s="588">
        <v>13600</v>
      </c>
      <c r="E71" s="593">
        <v>33850</v>
      </c>
      <c r="F71" s="594"/>
    </row>
    <row r="72" spans="1:6" customFormat="1">
      <c r="A72" s="588"/>
      <c r="B72" s="592" t="s">
        <v>612</v>
      </c>
      <c r="C72" s="592" t="s">
        <v>636</v>
      </c>
      <c r="D72" s="588">
        <v>1890</v>
      </c>
      <c r="E72" s="593">
        <v>11500</v>
      </c>
      <c r="F72" s="594"/>
    </row>
    <row r="73" spans="1:6" customFormat="1">
      <c r="A73" s="588"/>
      <c r="B73" s="592" t="s">
        <v>612</v>
      </c>
      <c r="C73" s="592" t="s">
        <v>637</v>
      </c>
      <c r="D73" s="588"/>
      <c r="E73" s="593">
        <v>37500</v>
      </c>
      <c r="F73" s="594"/>
    </row>
    <row r="74" spans="1:6" customFormat="1">
      <c r="A74" s="588"/>
      <c r="B74" s="592" t="s">
        <v>612</v>
      </c>
      <c r="C74" s="592" t="s">
        <v>638</v>
      </c>
      <c r="D74" s="588" t="s">
        <v>652</v>
      </c>
      <c r="E74" s="593">
        <v>6500</v>
      </c>
      <c r="F74" s="594"/>
    </row>
    <row r="75" spans="1:6" customFormat="1">
      <c r="A75" s="588"/>
      <c r="B75" s="592" t="s">
        <v>612</v>
      </c>
      <c r="C75" s="592" t="s">
        <v>639</v>
      </c>
      <c r="D75" s="588">
        <v>11191</v>
      </c>
      <c r="E75" s="593">
        <v>6600</v>
      </c>
      <c r="F75" s="594"/>
    </row>
    <row r="76" spans="1:6" customFormat="1">
      <c r="A76" s="588"/>
      <c r="B76" s="592" t="s">
        <v>612</v>
      </c>
      <c r="C76" s="592" t="s">
        <v>640</v>
      </c>
      <c r="D76" s="588">
        <v>280000776</v>
      </c>
      <c r="E76" s="593">
        <v>18381</v>
      </c>
      <c r="F76" s="594"/>
    </row>
    <row r="77" spans="1:6" customFormat="1">
      <c r="A77" s="588"/>
      <c r="B77" s="592" t="s">
        <v>612</v>
      </c>
      <c r="C77" s="592" t="s">
        <v>641</v>
      </c>
      <c r="D77" s="588"/>
      <c r="E77" s="593">
        <v>28704</v>
      </c>
      <c r="F77" s="594"/>
    </row>
    <row r="78" spans="1:6" customFormat="1">
      <c r="A78" s="588"/>
      <c r="B78" s="592" t="s">
        <v>612</v>
      </c>
      <c r="C78" s="592" t="s">
        <v>579</v>
      </c>
      <c r="D78" s="588"/>
      <c r="E78" s="593">
        <v>10112</v>
      </c>
      <c r="F78" s="594"/>
    </row>
    <row r="79" spans="1:6" customFormat="1">
      <c r="A79" s="588"/>
      <c r="B79" s="592" t="s">
        <v>612</v>
      </c>
      <c r="C79" s="592" t="s">
        <v>642</v>
      </c>
      <c r="D79" s="588"/>
      <c r="E79" s="593">
        <v>4200</v>
      </c>
      <c r="F79" s="594"/>
    </row>
    <row r="80" spans="1:6" customFormat="1">
      <c r="A80" s="588"/>
      <c r="B80" s="592" t="s">
        <v>612</v>
      </c>
      <c r="C80" s="592" t="s">
        <v>643</v>
      </c>
      <c r="D80" s="646" t="s">
        <v>586</v>
      </c>
      <c r="E80" s="593">
        <v>17778</v>
      </c>
      <c r="F80" s="594"/>
    </row>
    <row r="81" spans="1:6" customFormat="1">
      <c r="A81" s="588"/>
      <c r="B81" s="592" t="s">
        <v>612</v>
      </c>
      <c r="C81" s="592" t="s">
        <v>644</v>
      </c>
      <c r="D81" s="588">
        <v>6798101706</v>
      </c>
      <c r="E81" s="593">
        <v>43014</v>
      </c>
      <c r="F81" s="594"/>
    </row>
    <row r="82" spans="1:6" customFormat="1">
      <c r="A82" s="588"/>
      <c r="B82" s="592" t="s">
        <v>612</v>
      </c>
      <c r="C82" s="592" t="s">
        <v>644</v>
      </c>
      <c r="D82" s="588">
        <v>6798101703</v>
      </c>
      <c r="E82" s="593">
        <v>43014</v>
      </c>
      <c r="F82" s="594"/>
    </row>
    <row r="83" spans="1:6" customFormat="1">
      <c r="A83" s="588"/>
      <c r="B83" s="592" t="s">
        <v>612</v>
      </c>
      <c r="C83" s="592" t="s">
        <v>645</v>
      </c>
      <c r="D83" s="588">
        <v>6332601725</v>
      </c>
      <c r="E83" s="593">
        <v>10685</v>
      </c>
      <c r="F83" s="594"/>
    </row>
    <row r="84" spans="1:6" customFormat="1">
      <c r="A84" s="588"/>
      <c r="B84" s="592" t="s">
        <v>612</v>
      </c>
      <c r="C84" s="592" t="s">
        <v>645</v>
      </c>
      <c r="D84" s="588">
        <v>6332601726</v>
      </c>
      <c r="E84" s="593">
        <v>10685</v>
      </c>
      <c r="F84" s="594"/>
    </row>
    <row r="85" spans="1:6" customFormat="1">
      <c r="A85" s="588"/>
      <c r="B85" s="592" t="s">
        <v>612</v>
      </c>
      <c r="C85" s="592" t="s">
        <v>645</v>
      </c>
      <c r="D85" s="588">
        <v>6332601727</v>
      </c>
      <c r="E85" s="593">
        <v>10685</v>
      </c>
      <c r="F85" s="594"/>
    </row>
    <row r="86" spans="1:6" customFormat="1">
      <c r="A86" s="588"/>
      <c r="B86" s="592" t="s">
        <v>612</v>
      </c>
      <c r="C86" s="592" t="s">
        <v>645</v>
      </c>
      <c r="D86" s="588">
        <v>6332601728</v>
      </c>
      <c r="E86" s="593">
        <v>10685</v>
      </c>
      <c r="F86" s="594"/>
    </row>
    <row r="87" spans="1:6" customFormat="1">
      <c r="A87" s="588"/>
      <c r="B87" s="592" t="s">
        <v>612</v>
      </c>
      <c r="C87" s="592" t="s">
        <v>645</v>
      </c>
      <c r="D87" s="588">
        <v>6332601729</v>
      </c>
      <c r="E87" s="593">
        <v>10685</v>
      </c>
      <c r="F87" s="594"/>
    </row>
    <row r="88" spans="1:6" customFormat="1">
      <c r="A88" s="588"/>
      <c r="B88" s="592" t="s">
        <v>612</v>
      </c>
      <c r="C88" s="592" t="s">
        <v>646</v>
      </c>
      <c r="D88" s="588">
        <v>311000549</v>
      </c>
      <c r="E88" s="593">
        <v>49658</v>
      </c>
      <c r="F88" s="594"/>
    </row>
    <row r="89" spans="1:6" customFormat="1">
      <c r="A89" s="588"/>
      <c r="B89" s="592" t="s">
        <v>612</v>
      </c>
      <c r="C89" s="592" t="s">
        <v>646</v>
      </c>
      <c r="D89" s="588">
        <v>311000533</v>
      </c>
      <c r="E89" s="593">
        <v>49658</v>
      </c>
      <c r="F89" s="594"/>
    </row>
    <row r="90" spans="1:6" customFormat="1">
      <c r="A90" s="588"/>
      <c r="B90" s="592" t="s">
        <v>612</v>
      </c>
      <c r="C90" s="592" t="s">
        <v>647</v>
      </c>
      <c r="D90" s="588">
        <v>311000385</v>
      </c>
      <c r="E90" s="593">
        <v>29651</v>
      </c>
      <c r="F90" s="594"/>
    </row>
    <row r="91" spans="1:6" customFormat="1">
      <c r="A91" s="588"/>
      <c r="B91" s="592" t="s">
        <v>612</v>
      </c>
      <c r="C91" s="592" t="s">
        <v>647</v>
      </c>
      <c r="D91" s="588">
        <v>311000386</v>
      </c>
      <c r="E91" s="593">
        <v>29651</v>
      </c>
      <c r="F91" s="594"/>
    </row>
    <row r="92" spans="1:6" customFormat="1">
      <c r="A92" s="588"/>
      <c r="B92" s="592" t="s">
        <v>612</v>
      </c>
      <c r="C92" s="592" t="s">
        <v>648</v>
      </c>
      <c r="D92" s="646" t="s">
        <v>653</v>
      </c>
      <c r="E92" s="593">
        <v>30060</v>
      </c>
      <c r="F92" s="594"/>
    </row>
    <row r="93" spans="1:6" customFormat="1">
      <c r="A93" s="588"/>
      <c r="B93" s="592" t="s">
        <v>612</v>
      </c>
      <c r="C93" s="592" t="s">
        <v>643</v>
      </c>
      <c r="D93" s="646" t="s">
        <v>654</v>
      </c>
      <c r="E93" s="593">
        <v>17093</v>
      </c>
      <c r="F93" s="594"/>
    </row>
    <row r="94" spans="1:6" customFormat="1">
      <c r="A94" s="588"/>
      <c r="B94" s="592" t="s">
        <v>612</v>
      </c>
      <c r="C94" s="592" t="s">
        <v>643</v>
      </c>
      <c r="D94" s="646" t="s">
        <v>655</v>
      </c>
      <c r="E94" s="593">
        <v>17713</v>
      </c>
      <c r="F94" s="594"/>
    </row>
    <row r="95" spans="1:6" customFormat="1">
      <c r="A95" s="588"/>
      <c r="B95" s="592" t="s">
        <v>612</v>
      </c>
      <c r="C95" s="592" t="s">
        <v>643</v>
      </c>
      <c r="D95" s="646" t="s">
        <v>656</v>
      </c>
      <c r="E95" s="593">
        <v>17713</v>
      </c>
      <c r="F95" s="594"/>
    </row>
    <row r="96" spans="1:6" customFormat="1">
      <c r="A96" s="588"/>
      <c r="B96" s="592" t="s">
        <v>612</v>
      </c>
      <c r="C96" s="592" t="s">
        <v>649</v>
      </c>
      <c r="D96" s="588"/>
      <c r="E96" s="593">
        <v>7794</v>
      </c>
      <c r="F96" s="594"/>
    </row>
    <row r="97" spans="1:6" customFormat="1">
      <c r="A97" s="588"/>
      <c r="B97" s="592" t="s">
        <v>612</v>
      </c>
      <c r="C97" s="592" t="s">
        <v>615</v>
      </c>
      <c r="D97" s="588">
        <v>90215</v>
      </c>
      <c r="E97" s="593">
        <v>7074</v>
      </c>
      <c r="F97" s="594"/>
    </row>
    <row r="98" spans="1:6" customFormat="1">
      <c r="A98" s="588"/>
      <c r="B98" s="592" t="s">
        <v>612</v>
      </c>
      <c r="C98" s="592" t="s">
        <v>615</v>
      </c>
      <c r="D98" s="588">
        <v>90219</v>
      </c>
      <c r="E98" s="593">
        <v>7074</v>
      </c>
      <c r="F98" s="594"/>
    </row>
    <row r="99" spans="1:6" customFormat="1">
      <c r="A99" s="588"/>
      <c r="B99" s="592" t="s">
        <v>612</v>
      </c>
      <c r="C99" s="592" t="s">
        <v>615</v>
      </c>
      <c r="D99" s="588">
        <v>90222</v>
      </c>
      <c r="E99" s="593">
        <v>7074</v>
      </c>
      <c r="F99" s="594"/>
    </row>
    <row r="100" spans="1:6" customFormat="1">
      <c r="A100" s="588"/>
      <c r="B100" s="592" t="s">
        <v>612</v>
      </c>
      <c r="C100" s="592" t="s">
        <v>650</v>
      </c>
      <c r="D100" s="588" t="s">
        <v>657</v>
      </c>
      <c r="E100" s="593">
        <v>9900</v>
      </c>
      <c r="F100" s="594"/>
    </row>
    <row r="101" spans="1:6" customFormat="1">
      <c r="A101" s="588"/>
      <c r="B101" s="592" t="s">
        <v>612</v>
      </c>
      <c r="C101" s="592" t="s">
        <v>615</v>
      </c>
      <c r="D101" s="588" t="s">
        <v>693</v>
      </c>
      <c r="E101" s="593">
        <v>7243.27</v>
      </c>
      <c r="F101" s="594"/>
    </row>
    <row r="102" spans="1:6" customFormat="1">
      <c r="A102" s="588"/>
      <c r="B102" s="592" t="s">
        <v>612</v>
      </c>
      <c r="C102" s="592" t="s">
        <v>615</v>
      </c>
      <c r="D102" s="588" t="s">
        <v>694</v>
      </c>
      <c r="E102" s="593">
        <v>7243.27</v>
      </c>
      <c r="F102" s="594"/>
    </row>
    <row r="103" spans="1:6" customFormat="1">
      <c r="A103" s="588"/>
      <c r="B103" s="592" t="s">
        <v>612</v>
      </c>
      <c r="C103" s="592" t="s">
        <v>615</v>
      </c>
      <c r="D103" s="588" t="s">
        <v>695</v>
      </c>
      <c r="E103" s="593">
        <v>7243.27</v>
      </c>
      <c r="F103" s="594"/>
    </row>
    <row r="104" spans="1:6" customFormat="1">
      <c r="A104" s="588"/>
      <c r="B104" s="592" t="s">
        <v>612</v>
      </c>
      <c r="C104" s="592" t="s">
        <v>615</v>
      </c>
      <c r="D104" s="588" t="s">
        <v>696</v>
      </c>
      <c r="E104" s="593">
        <v>7243.27</v>
      </c>
      <c r="F104" s="594"/>
    </row>
    <row r="105" spans="1:6" s="541" customFormat="1">
      <c r="A105" s="588"/>
      <c r="B105" s="592" t="s">
        <v>612</v>
      </c>
      <c r="C105" s="592" t="s">
        <v>697</v>
      </c>
      <c r="D105" s="588">
        <v>6280303632</v>
      </c>
      <c r="E105" s="593">
        <v>33206.519999999997</v>
      </c>
      <c r="F105" s="594"/>
    </row>
    <row r="106" spans="1:6" s="541" customFormat="1">
      <c r="A106" s="588"/>
      <c r="B106" s="592" t="s">
        <v>612</v>
      </c>
      <c r="C106" s="592" t="s">
        <v>697</v>
      </c>
      <c r="D106" s="588">
        <v>6280303634</v>
      </c>
      <c r="E106" s="593">
        <v>33206.519999999997</v>
      </c>
      <c r="F106" s="594"/>
    </row>
    <row r="107" spans="1:6" s="541" customFormat="1">
      <c r="A107" s="588"/>
      <c r="B107" s="592" t="s">
        <v>612</v>
      </c>
      <c r="C107" s="592" t="s">
        <v>697</v>
      </c>
      <c r="D107" s="588">
        <v>6280303635</v>
      </c>
      <c r="E107" s="593">
        <v>33206.519999999997</v>
      </c>
      <c r="F107" s="594"/>
    </row>
    <row r="108" spans="1:6" s="541" customFormat="1">
      <c r="A108" s="588"/>
      <c r="B108" s="592" t="s">
        <v>612</v>
      </c>
      <c r="C108" s="592" t="s">
        <v>698</v>
      </c>
      <c r="D108" s="588">
        <v>315000137</v>
      </c>
      <c r="E108" s="593">
        <v>11528.27</v>
      </c>
      <c r="F108" s="594"/>
    </row>
    <row r="109" spans="1:6" s="541" customFormat="1">
      <c r="A109" s="588"/>
      <c r="B109" s="592" t="s">
        <v>612</v>
      </c>
      <c r="C109" s="592" t="s">
        <v>698</v>
      </c>
      <c r="D109" s="588">
        <v>315000136</v>
      </c>
      <c r="E109" s="593">
        <v>11528.27</v>
      </c>
      <c r="F109" s="594"/>
    </row>
    <row r="110" spans="1:6" s="541" customFormat="1">
      <c r="A110" s="588"/>
      <c r="B110" s="592" t="s">
        <v>612</v>
      </c>
      <c r="C110" s="592" t="s">
        <v>698</v>
      </c>
      <c r="D110" s="588">
        <v>315000135</v>
      </c>
      <c r="E110" s="593">
        <v>11528.27</v>
      </c>
      <c r="F110" s="594"/>
    </row>
    <row r="111" spans="1:6" s="544" customFormat="1">
      <c r="A111" s="588"/>
      <c r="B111" s="592" t="s">
        <v>612</v>
      </c>
      <c r="C111" s="592" t="s">
        <v>734</v>
      </c>
      <c r="D111" s="588">
        <v>6801701739</v>
      </c>
      <c r="E111" s="593">
        <v>47295.45</v>
      </c>
      <c r="F111" s="594"/>
    </row>
    <row r="112" spans="1:6" s="544" customFormat="1">
      <c r="A112" s="588"/>
      <c r="B112" s="592" t="s">
        <v>612</v>
      </c>
      <c r="C112" s="592" t="s">
        <v>735</v>
      </c>
      <c r="D112" s="588" t="s">
        <v>741</v>
      </c>
      <c r="E112" s="593">
        <v>14083.36</v>
      </c>
      <c r="F112" s="594"/>
    </row>
    <row r="113" spans="1:8" s="544" customFormat="1">
      <c r="A113" s="588"/>
      <c r="B113" s="592" t="s">
        <v>612</v>
      </c>
      <c r="C113" s="592" t="s">
        <v>736</v>
      </c>
      <c r="D113" s="588" t="s">
        <v>742</v>
      </c>
      <c r="E113" s="593">
        <v>16495</v>
      </c>
      <c r="F113" s="594"/>
    </row>
    <row r="114" spans="1:8" s="544" customFormat="1">
      <c r="A114" s="588"/>
      <c r="B114" s="592" t="s">
        <v>612</v>
      </c>
      <c r="C114" s="592" t="s">
        <v>736</v>
      </c>
      <c r="D114" s="588" t="s">
        <v>743</v>
      </c>
      <c r="E114" s="593">
        <v>16495</v>
      </c>
      <c r="F114" s="594"/>
    </row>
    <row r="115" spans="1:8" s="544" customFormat="1">
      <c r="A115" s="588"/>
      <c r="B115" s="592" t="s">
        <v>612</v>
      </c>
      <c r="C115" s="592" t="s">
        <v>737</v>
      </c>
      <c r="D115" s="588"/>
      <c r="E115" s="593">
        <v>20732</v>
      </c>
      <c r="F115" s="594"/>
      <c r="H115" s="611"/>
    </row>
    <row r="116" spans="1:8" s="544" customFormat="1">
      <c r="A116" s="588"/>
      <c r="B116" s="592" t="s">
        <v>612</v>
      </c>
      <c r="C116" s="592" t="s">
        <v>738</v>
      </c>
      <c r="D116" s="588"/>
      <c r="E116" s="593">
        <v>9531.61</v>
      </c>
      <c r="F116" s="594"/>
    </row>
    <row r="117" spans="1:8" s="544" customFormat="1">
      <c r="A117" s="588"/>
      <c r="B117" s="592" t="s">
        <v>612</v>
      </c>
      <c r="C117" s="592" t="s">
        <v>739</v>
      </c>
      <c r="D117" s="588"/>
      <c r="E117" s="593">
        <v>22978.18</v>
      </c>
      <c r="F117" s="594"/>
    </row>
    <row r="118" spans="1:8" s="544" customFormat="1">
      <c r="A118" s="588"/>
      <c r="B118" s="592" t="s">
        <v>612</v>
      </c>
      <c r="C118" s="592" t="s">
        <v>740</v>
      </c>
      <c r="D118" s="588" t="s">
        <v>744</v>
      </c>
      <c r="E118" s="593">
        <v>9588.09</v>
      </c>
      <c r="F118" s="594"/>
    </row>
    <row r="119" spans="1:8" s="544" customFormat="1">
      <c r="A119" s="588"/>
      <c r="B119" s="592" t="s">
        <v>612</v>
      </c>
      <c r="C119" s="592" t="s">
        <v>833</v>
      </c>
      <c r="D119" s="588" t="s">
        <v>838</v>
      </c>
      <c r="E119" s="593">
        <v>7298.11</v>
      </c>
      <c r="F119" s="594"/>
    </row>
    <row r="120" spans="1:8" s="544" customFormat="1">
      <c r="A120" s="588"/>
      <c r="B120" s="592" t="s">
        <v>612</v>
      </c>
      <c r="C120" s="592" t="s">
        <v>834</v>
      </c>
      <c r="D120" s="588" t="s">
        <v>839</v>
      </c>
      <c r="E120" s="593">
        <v>7298.11</v>
      </c>
      <c r="F120" s="594"/>
    </row>
    <row r="121" spans="1:8" s="544" customFormat="1">
      <c r="A121" s="588"/>
      <c r="B121" s="592" t="s">
        <v>612</v>
      </c>
      <c r="C121" s="592" t="s">
        <v>835</v>
      </c>
      <c r="D121" s="588" t="s">
        <v>840</v>
      </c>
      <c r="E121" s="593">
        <v>9382.48</v>
      </c>
      <c r="F121" s="594"/>
    </row>
    <row r="122" spans="1:8" s="544" customFormat="1">
      <c r="A122" s="588"/>
      <c r="B122" s="592" t="s">
        <v>612</v>
      </c>
      <c r="C122" s="592" t="s">
        <v>835</v>
      </c>
      <c r="D122" s="588" t="s">
        <v>841</v>
      </c>
      <c r="E122" s="593">
        <v>9382.48</v>
      </c>
      <c r="F122" s="594"/>
    </row>
    <row r="123" spans="1:8" s="544" customFormat="1">
      <c r="A123" s="588"/>
      <c r="B123" s="592" t="s">
        <v>612</v>
      </c>
      <c r="C123" s="592" t="s">
        <v>836</v>
      </c>
      <c r="D123" s="588">
        <v>10275</v>
      </c>
      <c r="E123" s="593">
        <v>19846</v>
      </c>
      <c r="F123" s="594"/>
    </row>
    <row r="124" spans="1:8" s="544" customFormat="1">
      <c r="A124" s="588"/>
      <c r="B124" s="592" t="s">
        <v>612</v>
      </c>
      <c r="C124" s="592" t="s">
        <v>837</v>
      </c>
      <c r="D124" s="588">
        <v>6270611012</v>
      </c>
      <c r="E124" s="593">
        <v>25565.67</v>
      </c>
      <c r="F124" s="594"/>
    </row>
    <row r="125" spans="1:8" s="544" customFormat="1">
      <c r="A125" s="588"/>
      <c r="B125" s="592" t="s">
        <v>612</v>
      </c>
      <c r="C125" s="592" t="s">
        <v>837</v>
      </c>
      <c r="D125" s="588">
        <v>6270611010</v>
      </c>
      <c r="E125" s="593">
        <v>25565.67</v>
      </c>
      <c r="F125" s="594"/>
    </row>
    <row r="126" spans="1:8" s="544" customFormat="1">
      <c r="A126" s="588"/>
      <c r="B126" s="592" t="s">
        <v>612</v>
      </c>
      <c r="C126" s="592" t="s">
        <v>837</v>
      </c>
      <c r="D126" s="588">
        <v>6270611022</v>
      </c>
      <c r="E126" s="593">
        <v>25565.67</v>
      </c>
      <c r="F126" s="594"/>
    </row>
    <row r="127" spans="1:8" s="544" customFormat="1">
      <c r="A127" s="588"/>
      <c r="B127" s="592" t="s">
        <v>612</v>
      </c>
      <c r="C127" s="592" t="s">
        <v>837</v>
      </c>
      <c r="D127" s="588">
        <v>6270611023</v>
      </c>
      <c r="E127" s="593">
        <v>25565.67</v>
      </c>
      <c r="F127" s="594"/>
    </row>
    <row r="128" spans="1:8" s="544" customFormat="1">
      <c r="A128" s="588"/>
      <c r="B128" s="592" t="s">
        <v>612</v>
      </c>
      <c r="C128" s="592" t="s">
        <v>842</v>
      </c>
      <c r="D128" s="588" t="s">
        <v>843</v>
      </c>
      <c r="E128" s="593">
        <v>33725</v>
      </c>
      <c r="F128" s="594"/>
    </row>
    <row r="129" spans="1:7" s="544" customFormat="1">
      <c r="A129" s="588"/>
      <c r="B129" s="592" t="s">
        <v>612</v>
      </c>
      <c r="C129" s="592" t="s">
        <v>844</v>
      </c>
      <c r="D129" s="588">
        <v>401252469</v>
      </c>
      <c r="E129" s="593">
        <v>28214.76</v>
      </c>
      <c r="F129" s="594"/>
    </row>
    <row r="130" spans="1:7" s="544" customFormat="1">
      <c r="A130" s="588"/>
      <c r="B130" s="592" t="s">
        <v>612</v>
      </c>
      <c r="C130" s="592" t="s">
        <v>845</v>
      </c>
      <c r="D130" s="588"/>
      <c r="E130" s="593">
        <v>5165</v>
      </c>
      <c r="F130" s="594"/>
    </row>
    <row r="131" spans="1:7" s="544" customFormat="1">
      <c r="A131" s="588"/>
      <c r="B131" s="592" t="s">
        <v>612</v>
      </c>
      <c r="C131" s="592" t="s">
        <v>877</v>
      </c>
      <c r="D131" s="592"/>
      <c r="E131" s="593">
        <v>30426</v>
      </c>
      <c r="F131" s="588"/>
    </row>
    <row r="132" spans="1:7" s="544" customFormat="1">
      <c r="A132" s="588"/>
      <c r="B132" s="592"/>
      <c r="C132" s="588"/>
      <c r="D132" s="592"/>
      <c r="E132" s="593"/>
      <c r="F132" s="660"/>
    </row>
    <row r="133" spans="1:7" s="544" customFormat="1">
      <c r="A133" s="588"/>
      <c r="B133" s="592"/>
      <c r="C133" s="588"/>
      <c r="D133" s="592"/>
      <c r="E133" s="593"/>
      <c r="F133" s="660"/>
    </row>
    <row r="134" spans="1:7" s="544" customFormat="1">
      <c r="A134" s="588"/>
      <c r="B134" s="592"/>
      <c r="C134" s="592"/>
      <c r="D134" s="588"/>
      <c r="E134" s="593"/>
      <c r="F134" s="594"/>
    </row>
    <row r="135" spans="1:7" customFormat="1">
      <c r="A135" s="90"/>
      <c r="B135" s="91"/>
      <c r="C135" s="543"/>
      <c r="D135" s="90"/>
      <c r="E135" s="91"/>
      <c r="F135" s="92"/>
    </row>
    <row r="136" spans="1:7" customFormat="1" ht="16.5" thickBot="1">
      <c r="A136" s="99"/>
      <c r="B136" s="99"/>
      <c r="C136" s="99"/>
      <c r="D136" s="77"/>
      <c r="E136" s="100" t="s">
        <v>23</v>
      </c>
      <c r="F136" s="140">
        <f>SUM(E27:E135)</f>
        <v>1962861.9300000002</v>
      </c>
    </row>
    <row r="137" spans="1:7" customFormat="1">
      <c r="A137" s="99"/>
      <c r="B137" s="99"/>
      <c r="C137" s="99"/>
      <c r="D137" s="77"/>
      <c r="E137" s="100"/>
      <c r="F137" s="101"/>
    </row>
    <row r="138" spans="1:7" customFormat="1" ht="16.5" thickBot="1">
      <c r="A138" s="99"/>
      <c r="B138" s="99"/>
      <c r="C138" s="99"/>
      <c r="D138" s="77"/>
      <c r="E138" s="100"/>
      <c r="F138" s="101"/>
    </row>
    <row r="139" spans="1:7" customFormat="1" ht="18.75" thickBot="1">
      <c r="A139" s="685" t="s">
        <v>132</v>
      </c>
      <c r="B139" s="686"/>
      <c r="C139" s="696"/>
      <c r="D139" s="687"/>
      <c r="E139" s="687"/>
      <c r="F139" s="687"/>
      <c r="G139" s="688"/>
    </row>
    <row r="140" spans="1:7" customFormat="1" ht="82.5" customHeight="1" thickBot="1">
      <c r="A140" s="87" t="s">
        <v>107</v>
      </c>
      <c r="B140" s="88" t="s">
        <v>108</v>
      </c>
      <c r="C140" s="87" t="s">
        <v>15</v>
      </c>
      <c r="D140" s="88" t="s">
        <v>109</v>
      </c>
      <c r="E140" s="227" t="s">
        <v>136</v>
      </c>
      <c r="F140" s="89" t="s">
        <v>397</v>
      </c>
    </row>
    <row r="141" spans="1:7" customFormat="1" ht="16.5" thickTop="1">
      <c r="A141" s="90"/>
      <c r="B141" s="91"/>
      <c r="C141" s="91"/>
      <c r="D141" s="369" t="s">
        <v>386</v>
      </c>
      <c r="E141" s="91"/>
      <c r="F141" s="92"/>
    </row>
    <row r="142" spans="1:7" customFormat="1">
      <c r="A142" s="90"/>
      <c r="B142" s="91"/>
      <c r="C142" s="91"/>
      <c r="D142" s="369"/>
      <c r="E142" s="91"/>
      <c r="F142" s="92"/>
    </row>
    <row r="143" spans="1:7" customFormat="1">
      <c r="A143" s="93"/>
      <c r="B143" s="94"/>
      <c r="C143" s="94"/>
      <c r="D143" s="93"/>
      <c r="E143" s="94"/>
      <c r="F143" s="95"/>
    </row>
    <row r="144" spans="1:7" customFormat="1">
      <c r="A144" s="93"/>
      <c r="B144" s="94"/>
      <c r="C144" s="94"/>
      <c r="D144" s="93"/>
      <c r="E144" s="94"/>
      <c r="F144" s="95"/>
    </row>
    <row r="145" spans="1:7" customFormat="1">
      <c r="A145" s="93"/>
      <c r="B145" s="94"/>
      <c r="C145" s="94"/>
      <c r="D145" s="93"/>
      <c r="E145" s="94"/>
      <c r="F145" s="95"/>
    </row>
    <row r="146" spans="1:7" customFormat="1" ht="16.5" thickBot="1">
      <c r="A146" s="96"/>
      <c r="B146" s="97"/>
      <c r="C146" s="97"/>
      <c r="D146" s="96"/>
      <c r="E146" s="97"/>
      <c r="F146" s="98"/>
    </row>
    <row r="147" spans="1:7" customFormat="1" ht="16.5" thickBot="1">
      <c r="A147" s="99"/>
      <c r="B147" s="99"/>
      <c r="C147" s="99"/>
      <c r="D147" s="77"/>
      <c r="E147" s="100" t="s">
        <v>23</v>
      </c>
      <c r="F147" s="140">
        <f>SUM(E141:E146)</f>
        <v>0</v>
      </c>
    </row>
    <row r="148" spans="1:7" customFormat="1" ht="16.5" thickBot="1">
      <c r="A148" s="99"/>
      <c r="B148" s="99"/>
      <c r="C148" s="99"/>
      <c r="D148" s="99"/>
      <c r="E148" s="99"/>
      <c r="F148" s="99"/>
      <c r="G148" s="102"/>
    </row>
    <row r="149" spans="1:7" customFormat="1" ht="18.75" thickBot="1">
      <c r="A149" s="685" t="s">
        <v>128</v>
      </c>
      <c r="B149" s="693"/>
      <c r="C149" s="694"/>
      <c r="D149" s="694"/>
      <c r="E149" s="694"/>
      <c r="F149" s="694"/>
      <c r="G149" s="695"/>
    </row>
    <row r="150" spans="1:7" customFormat="1" ht="83.25" customHeight="1" thickBot="1">
      <c r="A150" s="87" t="s">
        <v>107</v>
      </c>
      <c r="B150" s="88" t="s">
        <v>108</v>
      </c>
      <c r="C150" s="87" t="s">
        <v>15</v>
      </c>
      <c r="D150" s="88" t="s">
        <v>109</v>
      </c>
      <c r="E150" s="227" t="s">
        <v>136</v>
      </c>
      <c r="F150" s="89" t="s">
        <v>397</v>
      </c>
    </row>
    <row r="151" spans="1:7" customFormat="1" ht="18.75" customHeight="1" thickTop="1">
      <c r="A151" s="90"/>
      <c r="B151" s="91"/>
      <c r="C151" s="91"/>
      <c r="D151" s="367" t="s">
        <v>386</v>
      </c>
      <c r="E151" s="91"/>
      <c r="F151" s="92"/>
    </row>
    <row r="152" spans="1:7" customFormat="1">
      <c r="A152" s="93"/>
      <c r="B152" s="94"/>
      <c r="C152" s="94"/>
      <c r="D152" s="93"/>
      <c r="E152" s="94"/>
      <c r="F152" s="95"/>
    </row>
    <row r="153" spans="1:7" customFormat="1">
      <c r="A153" s="93"/>
      <c r="B153" s="94"/>
      <c r="C153" s="94"/>
      <c r="D153" s="93"/>
      <c r="E153" s="94"/>
      <c r="F153" s="95"/>
    </row>
    <row r="154" spans="1:7" customFormat="1">
      <c r="A154" s="93"/>
      <c r="B154" s="94"/>
      <c r="C154" s="94"/>
      <c r="D154" s="93"/>
      <c r="E154" s="94"/>
      <c r="F154" s="95"/>
    </row>
    <row r="155" spans="1:7" customFormat="1">
      <c r="A155" s="93"/>
      <c r="B155" s="94"/>
      <c r="C155" s="94"/>
      <c r="D155" s="93"/>
      <c r="E155" s="94"/>
      <c r="F155" s="95"/>
    </row>
    <row r="156" spans="1:7" customFormat="1" ht="16.5" thickBot="1">
      <c r="A156" s="96"/>
      <c r="B156" s="97"/>
      <c r="C156" s="97"/>
      <c r="D156" s="96"/>
      <c r="E156" s="97"/>
      <c r="F156" s="98"/>
    </row>
    <row r="157" spans="1:7" customFormat="1" ht="16.5" thickBot="1">
      <c r="A157" s="99"/>
      <c r="B157" s="99"/>
      <c r="C157" s="99"/>
      <c r="D157" s="77"/>
      <c r="E157" s="100" t="s">
        <v>23</v>
      </c>
      <c r="F157" s="140">
        <f>SUM(E151:E156)</f>
        <v>0</v>
      </c>
    </row>
    <row r="158" spans="1:7" customFormat="1" ht="16.5" thickBot="1">
      <c r="A158" s="99"/>
      <c r="B158" s="99"/>
      <c r="C158" s="99"/>
      <c r="D158" s="99"/>
      <c r="E158" s="99"/>
      <c r="F158" s="99"/>
      <c r="G158" s="102"/>
    </row>
    <row r="159" spans="1:7" customFormat="1" ht="34.9" customHeight="1" thickBot="1">
      <c r="A159" s="685" t="s">
        <v>133</v>
      </c>
      <c r="B159" s="686"/>
      <c r="C159" s="686"/>
      <c r="D159" s="687"/>
      <c r="E159" s="687"/>
      <c r="F159" s="687"/>
      <c r="G159" s="688"/>
    </row>
    <row r="160" spans="1:7" customFormat="1" ht="83.25" customHeight="1" thickBot="1">
      <c r="A160" s="87" t="s">
        <v>107</v>
      </c>
      <c r="B160" s="88" t="s">
        <v>108</v>
      </c>
      <c r="C160" s="87" t="s">
        <v>15</v>
      </c>
      <c r="D160" s="88" t="s">
        <v>109</v>
      </c>
      <c r="E160" s="227" t="s">
        <v>136</v>
      </c>
      <c r="F160" s="89" t="s">
        <v>397</v>
      </c>
    </row>
    <row r="161" spans="1:8" customFormat="1" ht="18.75" customHeight="1" thickTop="1">
      <c r="A161" s="588"/>
      <c r="B161" s="592" t="s">
        <v>658</v>
      </c>
      <c r="C161" s="592" t="s">
        <v>659</v>
      </c>
      <c r="D161" s="599"/>
      <c r="E161" s="600">
        <v>2510</v>
      </c>
      <c r="F161" s="601"/>
    </row>
    <row r="162" spans="1:8" customFormat="1" ht="18.75" customHeight="1">
      <c r="A162" s="588"/>
      <c r="B162" s="592" t="s">
        <v>658</v>
      </c>
      <c r="C162" s="592" t="s">
        <v>660</v>
      </c>
      <c r="D162" s="599"/>
      <c r="E162" s="600">
        <v>928</v>
      </c>
      <c r="F162" s="601"/>
    </row>
    <row r="163" spans="1:8" customFormat="1" ht="18.75" customHeight="1">
      <c r="A163" s="588"/>
      <c r="B163" s="592" t="s">
        <v>658</v>
      </c>
      <c r="C163" s="592" t="s">
        <v>661</v>
      </c>
      <c r="D163" s="599"/>
      <c r="E163" s="600">
        <v>788</v>
      </c>
      <c r="F163" s="601"/>
    </row>
    <row r="164" spans="1:8" customFormat="1" ht="18.75" customHeight="1">
      <c r="A164" s="588"/>
      <c r="B164" s="592" t="s">
        <v>658</v>
      </c>
      <c r="C164" s="592" t="s">
        <v>662</v>
      </c>
      <c r="D164" s="599"/>
      <c r="E164" s="600">
        <v>1412</v>
      </c>
      <c r="F164" s="601"/>
    </row>
    <row r="165" spans="1:8" customFormat="1" ht="18.75" customHeight="1">
      <c r="A165" s="588"/>
      <c r="B165" s="592" t="s">
        <v>658</v>
      </c>
      <c r="C165" s="592" t="s">
        <v>662</v>
      </c>
      <c r="D165" s="599"/>
      <c r="E165" s="600">
        <v>1412</v>
      </c>
      <c r="F165" s="601"/>
    </row>
    <row r="166" spans="1:8" customFormat="1" ht="18.75" customHeight="1">
      <c r="A166" s="588"/>
      <c r="B166" s="592" t="s">
        <v>658</v>
      </c>
      <c r="C166" s="592" t="s">
        <v>663</v>
      </c>
      <c r="D166" s="599"/>
      <c r="E166" s="600">
        <v>578</v>
      </c>
      <c r="F166" s="601"/>
    </row>
    <row r="167" spans="1:8" s="542" customFormat="1" ht="18.75" customHeight="1">
      <c r="A167" s="595"/>
      <c r="B167" s="598" t="s">
        <v>658</v>
      </c>
      <c r="C167" s="598" t="s">
        <v>699</v>
      </c>
      <c r="D167" s="595"/>
      <c r="E167" s="596">
        <v>2499</v>
      </c>
      <c r="F167" s="602"/>
    </row>
    <row r="168" spans="1:8" s="544" customFormat="1" ht="18.75" customHeight="1">
      <c r="A168" s="588"/>
      <c r="B168" s="592" t="s">
        <v>658</v>
      </c>
      <c r="C168" s="592" t="s">
        <v>731</v>
      </c>
      <c r="D168" s="588"/>
      <c r="E168" s="593">
        <v>2800</v>
      </c>
      <c r="F168" s="601"/>
    </row>
    <row r="169" spans="1:8" s="544" customFormat="1" ht="18.75" customHeight="1">
      <c r="A169" s="588"/>
      <c r="B169" s="592" t="s">
        <v>658</v>
      </c>
      <c r="C169" s="592" t="s">
        <v>730</v>
      </c>
      <c r="D169" s="588"/>
      <c r="E169" s="603">
        <v>2850</v>
      </c>
      <c r="F169" s="601"/>
    </row>
    <row r="170" spans="1:8" s="542" customFormat="1" ht="18.75" customHeight="1">
      <c r="A170" s="595"/>
      <c r="B170" s="598" t="s">
        <v>658</v>
      </c>
      <c r="C170" s="598" t="s">
        <v>700</v>
      </c>
      <c r="D170" s="595"/>
      <c r="E170" s="604">
        <v>37045</v>
      </c>
      <c r="F170" s="602"/>
    </row>
    <row r="171" spans="1:8" customFormat="1" ht="18.75" customHeight="1">
      <c r="A171" s="588"/>
      <c r="B171" s="592" t="s">
        <v>613</v>
      </c>
      <c r="C171" s="592" t="s">
        <v>733</v>
      </c>
      <c r="D171" s="599"/>
      <c r="E171" s="600">
        <v>37435</v>
      </c>
      <c r="F171" s="601"/>
      <c r="H171" s="478"/>
    </row>
    <row r="172" spans="1:8" customFormat="1" ht="18.75" customHeight="1">
      <c r="A172" s="595"/>
      <c r="B172" s="598" t="s">
        <v>613</v>
      </c>
      <c r="C172" s="598" t="s">
        <v>664</v>
      </c>
      <c r="D172" s="595"/>
      <c r="E172" s="605">
        <v>9989</v>
      </c>
      <c r="F172" s="602"/>
    </row>
    <row r="173" spans="1:8" customFormat="1" ht="18.75" customHeight="1">
      <c r="A173" s="595"/>
      <c r="B173" s="598" t="s">
        <v>613</v>
      </c>
      <c r="C173" s="598" t="s">
        <v>664</v>
      </c>
      <c r="D173" s="595"/>
      <c r="E173" s="605">
        <v>9989</v>
      </c>
      <c r="F173" s="602"/>
    </row>
    <row r="174" spans="1:8" customFormat="1" ht="18.75" customHeight="1">
      <c r="A174" s="595"/>
      <c r="B174" s="598" t="s">
        <v>613</v>
      </c>
      <c r="C174" s="598" t="s">
        <v>664</v>
      </c>
      <c r="D174" s="595"/>
      <c r="E174" s="605">
        <v>14452</v>
      </c>
      <c r="F174" s="602"/>
    </row>
    <row r="175" spans="1:8" customFormat="1" ht="18.75" customHeight="1">
      <c r="A175" s="595"/>
      <c r="B175" s="598" t="s">
        <v>613</v>
      </c>
      <c r="C175" s="598" t="s">
        <v>665</v>
      </c>
      <c r="D175" s="595"/>
      <c r="E175" s="605">
        <v>39462</v>
      </c>
      <c r="F175" s="602"/>
    </row>
    <row r="176" spans="1:8" customFormat="1" ht="18.75" customHeight="1">
      <c r="A176" s="595"/>
      <c r="B176" s="598" t="s">
        <v>612</v>
      </c>
      <c r="C176" s="598" t="s">
        <v>666</v>
      </c>
      <c r="D176" s="595"/>
      <c r="E176" s="605">
        <v>3980</v>
      </c>
      <c r="F176" s="602"/>
    </row>
    <row r="177" spans="1:6" customFormat="1" ht="18.75" customHeight="1">
      <c r="A177" s="595"/>
      <c r="B177" s="598" t="s">
        <v>612</v>
      </c>
      <c r="C177" s="598" t="s">
        <v>667</v>
      </c>
      <c r="D177" s="595"/>
      <c r="E177" s="605">
        <v>1200</v>
      </c>
      <c r="F177" s="602"/>
    </row>
    <row r="178" spans="1:6" customFormat="1" ht="18.75" customHeight="1">
      <c r="A178" s="595"/>
      <c r="B178" s="598" t="s">
        <v>612</v>
      </c>
      <c r="C178" s="598" t="s">
        <v>668</v>
      </c>
      <c r="D178" s="595"/>
      <c r="E178" s="605">
        <v>1361</v>
      </c>
      <c r="F178" s="602"/>
    </row>
    <row r="179" spans="1:6" customFormat="1" ht="18.75" customHeight="1">
      <c r="A179" s="595"/>
      <c r="B179" s="598" t="s">
        <v>612</v>
      </c>
      <c r="C179" s="598" t="s">
        <v>669</v>
      </c>
      <c r="D179" s="595"/>
      <c r="E179" s="605">
        <v>10810</v>
      </c>
      <c r="F179" s="602"/>
    </row>
    <row r="180" spans="1:6" customFormat="1" ht="18.75" customHeight="1">
      <c r="A180" s="595"/>
      <c r="B180" s="598" t="s">
        <v>612</v>
      </c>
      <c r="C180" s="598" t="s">
        <v>584</v>
      </c>
      <c r="D180" s="595"/>
      <c r="E180" s="605">
        <v>2299</v>
      </c>
      <c r="F180" s="602"/>
    </row>
    <row r="181" spans="1:6" customFormat="1" ht="18.75" customHeight="1">
      <c r="A181" s="595"/>
      <c r="B181" s="598" t="s">
        <v>612</v>
      </c>
      <c r="C181" s="598" t="s">
        <v>670</v>
      </c>
      <c r="D181" s="595"/>
      <c r="E181" s="605">
        <v>975</v>
      </c>
      <c r="F181" s="602"/>
    </row>
    <row r="182" spans="1:6" customFormat="1" ht="18.75" customHeight="1">
      <c r="A182" s="595"/>
      <c r="B182" s="598" t="s">
        <v>612</v>
      </c>
      <c r="C182" s="598" t="s">
        <v>585</v>
      </c>
      <c r="D182" s="595"/>
      <c r="E182" s="605">
        <v>6000</v>
      </c>
      <c r="F182" s="602"/>
    </row>
    <row r="183" spans="1:6" customFormat="1" ht="18.75" customHeight="1">
      <c r="A183" s="595"/>
      <c r="B183" s="598" t="s">
        <v>612</v>
      </c>
      <c r="C183" s="598" t="s">
        <v>671</v>
      </c>
      <c r="D183" s="595"/>
      <c r="E183" s="605">
        <v>2370</v>
      </c>
      <c r="F183" s="602"/>
    </row>
    <row r="184" spans="1:6" s="542" customFormat="1" ht="18.75" customHeight="1">
      <c r="A184" s="595"/>
      <c r="B184" s="598" t="s">
        <v>613</v>
      </c>
      <c r="C184" s="598" t="s">
        <v>701</v>
      </c>
      <c r="D184" s="595"/>
      <c r="E184" s="596">
        <v>14950</v>
      </c>
      <c r="F184" s="602"/>
    </row>
    <row r="185" spans="1:6" customFormat="1" ht="18.75" customHeight="1">
      <c r="A185" s="595"/>
      <c r="B185" s="598" t="s">
        <v>613</v>
      </c>
      <c r="C185" s="598" t="s">
        <v>702</v>
      </c>
      <c r="D185" s="595"/>
      <c r="E185" s="596">
        <v>56100</v>
      </c>
      <c r="F185" s="602"/>
    </row>
    <row r="186" spans="1:6" s="544" customFormat="1">
      <c r="A186" s="595"/>
      <c r="B186" s="598" t="s">
        <v>612</v>
      </c>
      <c r="C186" s="598" t="s">
        <v>745</v>
      </c>
      <c r="D186" s="595"/>
      <c r="E186" s="596">
        <v>6000</v>
      </c>
      <c r="F186" s="645"/>
    </row>
    <row r="187" spans="1:6" s="544" customFormat="1">
      <c r="A187" s="595"/>
      <c r="B187" s="598" t="s">
        <v>612</v>
      </c>
      <c r="C187" s="598" t="s">
        <v>746</v>
      </c>
      <c r="D187" s="595"/>
      <c r="E187" s="596">
        <v>22453</v>
      </c>
      <c r="F187" s="645"/>
    </row>
    <row r="188" spans="1:6" s="544" customFormat="1">
      <c r="A188" s="595"/>
      <c r="B188" s="598" t="s">
        <v>612</v>
      </c>
      <c r="C188" s="598" t="s">
        <v>747</v>
      </c>
      <c r="D188" s="595"/>
      <c r="E188" s="596">
        <v>5372.71</v>
      </c>
      <c r="F188" s="645"/>
    </row>
    <row r="189" spans="1:6" s="544" customFormat="1">
      <c r="A189" s="595"/>
      <c r="B189" s="598" t="s">
        <v>613</v>
      </c>
      <c r="C189" s="598" t="s">
        <v>848</v>
      </c>
      <c r="D189" s="595" t="s">
        <v>849</v>
      </c>
      <c r="E189" s="596">
        <v>8195</v>
      </c>
      <c r="F189" s="645"/>
    </row>
    <row r="190" spans="1:6" s="544" customFormat="1">
      <c r="A190" s="595"/>
      <c r="B190" s="598" t="s">
        <v>507</v>
      </c>
      <c r="C190" s="598" t="s">
        <v>850</v>
      </c>
      <c r="D190" s="595" t="s">
        <v>852</v>
      </c>
      <c r="E190" s="596">
        <v>999.99</v>
      </c>
      <c r="F190" s="645"/>
    </row>
    <row r="191" spans="1:6" s="544" customFormat="1">
      <c r="A191" s="595"/>
      <c r="B191" s="598" t="s">
        <v>507</v>
      </c>
      <c r="C191" s="598" t="s">
        <v>851</v>
      </c>
      <c r="D191" s="595" t="s">
        <v>853</v>
      </c>
      <c r="E191" s="596">
        <v>1999.99</v>
      </c>
      <c r="F191" s="645"/>
    </row>
    <row r="192" spans="1:6" s="544" customFormat="1">
      <c r="A192" s="595"/>
      <c r="B192" s="598" t="s">
        <v>658</v>
      </c>
      <c r="C192" s="161" t="s">
        <v>854</v>
      </c>
      <c r="D192" s="595"/>
      <c r="E192" s="596">
        <v>2500</v>
      </c>
      <c r="F192" s="645"/>
    </row>
    <row r="193" spans="1:7" s="544" customFormat="1">
      <c r="A193" s="595"/>
      <c r="B193" s="598" t="s">
        <v>612</v>
      </c>
      <c r="C193" s="641" t="s">
        <v>855</v>
      </c>
      <c r="D193" s="595"/>
      <c r="E193" s="596">
        <v>3778</v>
      </c>
      <c r="F193" s="645"/>
    </row>
    <row r="194" spans="1:7" s="544" customFormat="1">
      <c r="A194" s="595"/>
      <c r="B194" s="598" t="s">
        <v>507</v>
      </c>
      <c r="C194" s="642" t="s">
        <v>856</v>
      </c>
      <c r="D194" s="595"/>
      <c r="E194" s="596">
        <v>4074</v>
      </c>
      <c r="F194" s="645"/>
    </row>
    <row r="195" spans="1:7" s="544" customFormat="1">
      <c r="A195" s="595"/>
      <c r="B195" s="598" t="s">
        <v>858</v>
      </c>
      <c r="C195" s="642" t="s">
        <v>857</v>
      </c>
      <c r="D195" s="595"/>
      <c r="E195" s="596">
        <v>4350</v>
      </c>
      <c r="F195" s="645"/>
    </row>
    <row r="196" spans="1:7" s="544" customFormat="1">
      <c r="A196" s="595"/>
      <c r="B196" s="598" t="s">
        <v>507</v>
      </c>
      <c r="C196" s="642" t="s">
        <v>859</v>
      </c>
      <c r="D196" s="595"/>
      <c r="E196" s="596">
        <v>999</v>
      </c>
      <c r="F196" s="645"/>
    </row>
    <row r="197" spans="1:7" s="544" customFormat="1">
      <c r="A197" s="595"/>
      <c r="B197" s="598" t="s">
        <v>612</v>
      </c>
      <c r="C197" s="642" t="s">
        <v>876</v>
      </c>
      <c r="D197" s="595"/>
      <c r="E197" s="596">
        <v>5195</v>
      </c>
      <c r="F197" s="645"/>
    </row>
    <row r="198" spans="1:7" s="544" customFormat="1">
      <c r="A198" s="595"/>
      <c r="B198" s="592" t="s">
        <v>612</v>
      </c>
      <c r="C198" s="592" t="s">
        <v>845</v>
      </c>
      <c r="D198" s="588"/>
      <c r="E198" s="593">
        <v>5165</v>
      </c>
      <c r="F198" s="645"/>
    </row>
    <row r="199" spans="1:7" s="544" customFormat="1">
      <c r="A199" s="595"/>
      <c r="B199" s="592" t="s">
        <v>878</v>
      </c>
      <c r="C199" s="592" t="s">
        <v>879</v>
      </c>
      <c r="D199" s="588" t="s">
        <v>880</v>
      </c>
      <c r="E199" s="593">
        <v>7166.54</v>
      </c>
      <c r="F199" s="645"/>
    </row>
    <row r="200" spans="1:7" s="544" customFormat="1">
      <c r="A200" s="595"/>
      <c r="B200" s="592" t="s">
        <v>612</v>
      </c>
      <c r="C200" s="592" t="s">
        <v>881</v>
      </c>
      <c r="D200" s="588"/>
      <c r="E200" s="593">
        <v>59995</v>
      </c>
      <c r="F200" s="645"/>
    </row>
    <row r="201" spans="1:7" s="544" customFormat="1">
      <c r="A201" s="595"/>
      <c r="B201" s="598"/>
      <c r="C201" s="598"/>
      <c r="D201" s="595"/>
      <c r="E201" s="596"/>
      <c r="F201" s="645"/>
    </row>
    <row r="202" spans="1:7" customFormat="1" ht="15" customHeight="1">
      <c r="A202" s="93"/>
      <c r="B202" s="94"/>
      <c r="C202" s="94"/>
      <c r="D202" s="93"/>
      <c r="E202" s="94"/>
      <c r="F202" s="95"/>
    </row>
    <row r="203" spans="1:7" customFormat="1" ht="15" customHeight="1" thickBot="1">
      <c r="A203" s="99"/>
      <c r="B203" s="99"/>
      <c r="C203" s="99"/>
      <c r="D203" s="77"/>
      <c r="E203" s="100" t="s">
        <v>23</v>
      </c>
      <c r="F203" s="140">
        <f>SUM(E161:E202)</f>
        <v>402437.23</v>
      </c>
    </row>
    <row r="204" spans="1:7" customFormat="1" ht="15" customHeight="1" thickBot="1">
      <c r="A204" s="99"/>
      <c r="B204" s="99"/>
      <c r="C204" s="99"/>
      <c r="D204" s="100"/>
      <c r="E204" s="99"/>
      <c r="F204" s="99"/>
      <c r="G204" s="102"/>
    </row>
    <row r="205" spans="1:7" customFormat="1" ht="33.4" customHeight="1" thickBot="1">
      <c r="A205" s="685" t="s">
        <v>129</v>
      </c>
      <c r="B205" s="686"/>
      <c r="C205" s="686"/>
      <c r="D205" s="687"/>
      <c r="E205" s="687"/>
      <c r="F205" s="687"/>
      <c r="G205" s="688"/>
    </row>
    <row r="206" spans="1:7" customFormat="1" ht="15" customHeight="1" thickBot="1">
      <c r="A206" s="87" t="s">
        <v>107</v>
      </c>
      <c r="B206" s="88" t="s">
        <v>108</v>
      </c>
      <c r="C206" s="87" t="s">
        <v>15</v>
      </c>
      <c r="D206" s="88" t="s">
        <v>109</v>
      </c>
      <c r="E206" s="227" t="s">
        <v>136</v>
      </c>
      <c r="F206" s="89" t="s">
        <v>397</v>
      </c>
    </row>
    <row r="207" spans="1:7" customFormat="1" ht="15" customHeight="1" thickTop="1">
      <c r="A207" s="90"/>
      <c r="B207" s="91"/>
      <c r="C207" s="91" t="s">
        <v>887</v>
      </c>
      <c r="D207" s="369" t="s">
        <v>386</v>
      </c>
      <c r="E207" s="444">
        <f>71474*3</f>
        <v>214422</v>
      </c>
      <c r="F207" s="92" t="s">
        <v>888</v>
      </c>
    </row>
    <row r="208" spans="1:7" customFormat="1" ht="15" customHeight="1">
      <c r="A208" s="93"/>
      <c r="B208" s="94"/>
      <c r="C208" s="598"/>
      <c r="D208" s="595"/>
      <c r="E208" s="598"/>
      <c r="F208" s="95"/>
    </row>
    <row r="209" spans="1:8" customFormat="1">
      <c r="A209" s="93"/>
      <c r="B209" s="94"/>
      <c r="C209" s="94"/>
      <c r="D209" s="93"/>
      <c r="E209" s="94"/>
      <c r="F209" s="95"/>
    </row>
    <row r="210" spans="1:8" customFormat="1">
      <c r="A210" s="93"/>
      <c r="B210" s="94"/>
      <c r="C210" s="94"/>
      <c r="D210" s="93"/>
      <c r="E210" s="94"/>
      <c r="F210" s="95"/>
    </row>
    <row r="211" spans="1:8">
      <c r="A211" s="93"/>
      <c r="B211" s="94"/>
      <c r="C211" s="94"/>
      <c r="D211" s="93"/>
      <c r="E211" s="94"/>
      <c r="F211" s="95"/>
      <c r="G211" s="74"/>
      <c r="H211" s="77"/>
    </row>
    <row r="212" spans="1:8">
      <c r="A212" s="93"/>
      <c r="B212" s="94"/>
      <c r="C212" s="94"/>
      <c r="D212" s="93"/>
      <c r="E212" s="94"/>
      <c r="F212" s="95"/>
      <c r="G212" s="74"/>
      <c r="H212" s="77"/>
    </row>
    <row r="213" spans="1:8" ht="16.5" thickBot="1">
      <c r="A213" s="96"/>
      <c r="B213" s="97"/>
      <c r="C213" s="97"/>
      <c r="D213" s="96"/>
      <c r="E213" s="97"/>
      <c r="F213" s="98"/>
      <c r="G213" s="74"/>
      <c r="H213" s="77"/>
    </row>
    <row r="214" spans="1:8" ht="16.5" thickBot="1">
      <c r="A214" s="99"/>
      <c r="B214" s="99"/>
      <c r="C214" s="99"/>
      <c r="E214" s="100" t="s">
        <v>23</v>
      </c>
      <c r="F214" s="141">
        <f>SUM(E207:E213)</f>
        <v>214422</v>
      </c>
      <c r="G214"/>
    </row>
    <row r="215" spans="1:8" ht="16.5" thickBot="1">
      <c r="A215" s="99"/>
      <c r="B215" s="99"/>
      <c r="C215" s="99"/>
      <c r="E215" s="100"/>
      <c r="F215" s="101"/>
      <c r="G215"/>
    </row>
    <row r="216" spans="1:8" ht="40.15" customHeight="1" thickBot="1">
      <c r="A216" s="685" t="s">
        <v>134</v>
      </c>
      <c r="B216" s="686"/>
      <c r="C216" s="686"/>
      <c r="D216" s="687"/>
      <c r="E216" s="687"/>
      <c r="F216" s="687"/>
      <c r="G216" s="688"/>
    </row>
    <row r="217" spans="1:8" ht="84.75" customHeight="1" thickBot="1">
      <c r="A217" s="87" t="s">
        <v>107</v>
      </c>
      <c r="B217" s="88" t="s">
        <v>108</v>
      </c>
      <c r="C217" s="87" t="s">
        <v>15</v>
      </c>
      <c r="D217" s="88" t="s">
        <v>109</v>
      </c>
      <c r="E217" s="227" t="s">
        <v>136</v>
      </c>
      <c r="F217" s="89" t="s">
        <v>397</v>
      </c>
      <c r="G217" s="74"/>
      <c r="H217" s="77"/>
    </row>
    <row r="218" spans="1:8" ht="16.5" thickTop="1">
      <c r="A218" s="90"/>
      <c r="B218" s="91"/>
      <c r="C218" s="91"/>
      <c r="D218" s="369" t="s">
        <v>386</v>
      </c>
      <c r="E218" s="91"/>
      <c r="F218" s="92"/>
      <c r="G218" s="74"/>
      <c r="H218" s="77"/>
    </row>
    <row r="219" spans="1:8">
      <c r="A219" s="93"/>
      <c r="B219" s="94"/>
      <c r="C219" s="94"/>
      <c r="D219" s="93"/>
      <c r="E219" s="94"/>
      <c r="F219" s="95"/>
      <c r="G219" s="74"/>
      <c r="H219" s="77"/>
    </row>
    <row r="220" spans="1:8">
      <c r="A220" s="93"/>
      <c r="B220" s="94"/>
      <c r="C220" s="94"/>
      <c r="D220" s="93"/>
      <c r="E220" s="94"/>
      <c r="F220" s="95"/>
      <c r="G220" s="74"/>
      <c r="H220" s="77"/>
    </row>
    <row r="221" spans="1:8">
      <c r="A221" s="93"/>
      <c r="B221" s="94"/>
      <c r="C221" s="94"/>
      <c r="D221" s="93"/>
      <c r="E221" s="94"/>
      <c r="F221" s="95"/>
      <c r="G221" s="74"/>
      <c r="H221" s="77"/>
    </row>
    <row r="222" spans="1:8">
      <c r="A222" s="93"/>
      <c r="B222" s="94"/>
      <c r="C222" s="94"/>
      <c r="D222" s="93"/>
      <c r="E222" s="94"/>
      <c r="F222" s="95"/>
      <c r="G222" s="74"/>
      <c r="H222" s="77"/>
    </row>
    <row r="223" spans="1:8">
      <c r="A223" s="93"/>
      <c r="B223" s="94"/>
      <c r="C223" s="94"/>
      <c r="D223" s="93"/>
      <c r="E223" s="94"/>
      <c r="F223" s="95"/>
      <c r="G223" s="74"/>
      <c r="H223" s="77"/>
    </row>
    <row r="224" spans="1:8" ht="16.5" thickBot="1">
      <c r="A224" s="96"/>
      <c r="B224" s="97"/>
      <c r="C224" s="97"/>
      <c r="D224" s="96"/>
      <c r="E224" s="97"/>
      <c r="F224" s="98"/>
      <c r="G224" s="74"/>
      <c r="H224" s="77"/>
    </row>
    <row r="225" spans="1:8" ht="16.5" thickBot="1">
      <c r="A225" s="99"/>
      <c r="B225" s="99"/>
      <c r="C225" s="99"/>
      <c r="E225" s="100" t="s">
        <v>23</v>
      </c>
      <c r="F225" s="140">
        <f>SUM(E218:E224)</f>
        <v>0</v>
      </c>
      <c r="G225"/>
    </row>
    <row r="226" spans="1:8" ht="16.5" thickBot="1">
      <c r="A226" s="99"/>
      <c r="B226" s="99"/>
      <c r="C226" s="99"/>
      <c r="D226" s="99"/>
      <c r="E226" s="99"/>
      <c r="F226" s="99"/>
      <c r="G226" s="102"/>
    </row>
    <row r="227" spans="1:8" ht="17.25" customHeight="1" thickBot="1">
      <c r="A227" s="685" t="s">
        <v>135</v>
      </c>
      <c r="B227" s="686"/>
      <c r="C227" s="686"/>
      <c r="D227" s="687"/>
      <c r="E227" s="687"/>
      <c r="F227" s="687"/>
      <c r="G227" s="689"/>
    </row>
    <row r="228" spans="1:8" ht="82.5" customHeight="1" thickBot="1">
      <c r="A228" s="87" t="s">
        <v>107</v>
      </c>
      <c r="B228" s="88" t="s">
        <v>108</v>
      </c>
      <c r="C228" s="88" t="s">
        <v>398</v>
      </c>
      <c r="D228" s="88" t="s">
        <v>109</v>
      </c>
      <c r="E228" s="227" t="s">
        <v>136</v>
      </c>
      <c r="F228" s="228" t="s">
        <v>137</v>
      </c>
      <c r="G228" s="229" t="s">
        <v>138</v>
      </c>
      <c r="H228" s="89" t="s">
        <v>396</v>
      </c>
    </row>
    <row r="229" spans="1:8" ht="17.25" thickTop="1" thickBot="1">
      <c r="A229" s="90"/>
      <c r="B229" s="91"/>
      <c r="C229" s="91"/>
      <c r="D229" s="368" t="s">
        <v>386</v>
      </c>
      <c r="E229" s="91"/>
      <c r="F229" s="230"/>
      <c r="G229" s="231"/>
      <c r="H229" s="92"/>
    </row>
    <row r="230" spans="1:8" ht="16.5" thickBot="1">
      <c r="A230" s="93"/>
      <c r="B230" s="94"/>
      <c r="C230" s="94"/>
      <c r="D230" s="93"/>
      <c r="E230" s="94"/>
      <c r="F230" s="230"/>
      <c r="G230" s="231"/>
      <c r="H230" s="95"/>
    </row>
    <row r="231" spans="1:8" ht="16.5" thickBot="1">
      <c r="A231" s="93"/>
      <c r="B231" s="94"/>
      <c r="C231" s="94"/>
      <c r="D231" s="93"/>
      <c r="E231" s="94"/>
      <c r="F231" s="230"/>
      <c r="G231" s="231"/>
      <c r="H231" s="95"/>
    </row>
    <row r="232" spans="1:8" ht="16.5" thickBot="1">
      <c r="A232" s="93"/>
      <c r="B232" s="94"/>
      <c r="C232" s="94"/>
      <c r="D232" s="93"/>
      <c r="E232" s="94"/>
      <c r="F232" s="230"/>
      <c r="G232" s="231"/>
      <c r="H232" s="95"/>
    </row>
    <row r="233" spans="1:8" ht="16.5" thickBot="1">
      <c r="A233" s="93"/>
      <c r="B233" s="94"/>
      <c r="C233" s="94"/>
      <c r="D233" s="93"/>
      <c r="E233" s="94"/>
      <c r="F233" s="230"/>
      <c r="G233" s="231"/>
      <c r="H233" s="95"/>
    </row>
    <row r="234" spans="1:8" ht="16.5" thickBot="1">
      <c r="A234" s="93"/>
      <c r="B234" s="94"/>
      <c r="C234" s="94"/>
      <c r="D234" s="93"/>
      <c r="E234" s="94"/>
      <c r="F234" s="230"/>
      <c r="G234" s="231"/>
      <c r="H234" s="95"/>
    </row>
    <row r="235" spans="1:8" ht="16.5" thickBot="1">
      <c r="A235" s="93"/>
      <c r="B235" s="94"/>
      <c r="C235" s="94"/>
      <c r="D235" s="93"/>
      <c r="E235" s="94"/>
      <c r="F235" s="230"/>
      <c r="G235" s="231"/>
      <c r="H235" s="95"/>
    </row>
    <row r="236" spans="1:8" ht="16.5" thickBot="1">
      <c r="A236" s="93"/>
      <c r="B236" s="94"/>
      <c r="C236" s="94"/>
      <c r="D236" s="93"/>
      <c r="E236" s="94"/>
      <c r="F236" s="230"/>
      <c r="G236" s="231"/>
      <c r="H236" s="95"/>
    </row>
    <row r="237" spans="1:8" ht="16.5" thickBot="1">
      <c r="A237" s="96"/>
      <c r="B237" s="97"/>
      <c r="C237" s="97"/>
      <c r="D237" s="96"/>
      <c r="E237" s="97"/>
      <c r="F237" s="230"/>
      <c r="G237" s="231"/>
      <c r="H237" s="363"/>
    </row>
    <row r="238" spans="1:8" ht="16.5" thickBot="1">
      <c r="A238" s="99"/>
      <c r="B238" s="99"/>
      <c r="C238" s="99"/>
      <c r="E238" s="231">
        <f>SUM(E229:E237)</f>
        <v>0</v>
      </c>
      <c r="F238"/>
      <c r="G238" s="74"/>
      <c r="H238" s="142"/>
    </row>
    <row r="239" spans="1:8" ht="16.5" thickBot="1"/>
    <row r="240" spans="1:8" ht="18.75" customHeight="1" thickBot="1">
      <c r="A240" s="685" t="s">
        <v>126</v>
      </c>
      <c r="B240" s="686"/>
      <c r="C240" s="686"/>
      <c r="D240" s="687"/>
      <c r="E240" s="687"/>
      <c r="F240" s="687"/>
      <c r="G240" s="688"/>
      <c r="H240" s="77"/>
    </row>
    <row r="241" spans="1:8" ht="63.75" thickBot="1">
      <c r="A241" s="87" t="s">
        <v>107</v>
      </c>
      <c r="B241" s="88" t="s">
        <v>108</v>
      </c>
      <c r="C241" s="87" t="s">
        <v>15</v>
      </c>
      <c r="D241" s="88" t="s">
        <v>109</v>
      </c>
      <c r="E241" s="227" t="s">
        <v>136</v>
      </c>
      <c r="F241" s="89" t="s">
        <v>396</v>
      </c>
      <c r="G241" s="74"/>
      <c r="H241" s="77"/>
    </row>
    <row r="242" spans="1:8" ht="16.5" thickTop="1">
      <c r="A242" s="90"/>
      <c r="B242" s="91"/>
      <c r="C242" s="91"/>
      <c r="D242" s="369" t="s">
        <v>386</v>
      </c>
      <c r="E242" s="91"/>
      <c r="F242" s="92"/>
      <c r="G242" s="74"/>
      <c r="H242" s="77"/>
    </row>
    <row r="243" spans="1:8">
      <c r="A243" s="93"/>
      <c r="B243" s="94"/>
      <c r="C243" s="94"/>
      <c r="D243" s="93"/>
      <c r="E243" s="94"/>
      <c r="F243" s="95"/>
      <c r="G243" s="74"/>
      <c r="H243" s="77"/>
    </row>
    <row r="244" spans="1:8">
      <c r="A244" s="93"/>
      <c r="B244" s="94"/>
      <c r="C244" s="94"/>
      <c r="D244" s="93"/>
      <c r="E244" s="94"/>
      <c r="F244" s="95"/>
      <c r="G244" s="74"/>
      <c r="H244" s="77"/>
    </row>
    <row r="245" spans="1:8">
      <c r="A245" s="93"/>
      <c r="B245" s="94"/>
      <c r="C245" s="94"/>
      <c r="D245" s="93"/>
      <c r="E245" s="94"/>
      <c r="F245" s="95"/>
      <c r="G245" s="74"/>
      <c r="H245" s="77"/>
    </row>
    <row r="246" spans="1:8">
      <c r="A246" s="93"/>
      <c r="B246" s="94"/>
      <c r="C246" s="94"/>
      <c r="D246" s="93"/>
      <c r="E246" s="94"/>
      <c r="F246" s="95"/>
      <c r="G246" s="74"/>
      <c r="H246" s="77"/>
    </row>
    <row r="247" spans="1:8">
      <c r="A247" s="93"/>
      <c r="B247" s="94"/>
      <c r="C247" s="94"/>
      <c r="D247" s="93"/>
      <c r="E247" s="94"/>
      <c r="F247" s="95"/>
      <c r="G247" s="74"/>
      <c r="H247" s="77"/>
    </row>
    <row r="248" spans="1:8" ht="16.5" thickBot="1">
      <c r="A248" s="96"/>
      <c r="B248" s="97"/>
      <c r="C248" s="97"/>
      <c r="D248" s="96"/>
      <c r="E248" s="97"/>
      <c r="F248" s="98"/>
      <c r="G248" s="74"/>
      <c r="H248" s="77"/>
    </row>
    <row r="249" spans="1:8" ht="16.5" thickBot="1">
      <c r="A249" s="99"/>
      <c r="B249" s="99"/>
      <c r="C249" s="99"/>
      <c r="E249" s="140">
        <f>SUM(E242:E248)</f>
        <v>0</v>
      </c>
      <c r="G249"/>
      <c r="H249" s="77"/>
    </row>
    <row r="250" spans="1:8">
      <c r="A250" s="99"/>
      <c r="B250" s="99"/>
      <c r="C250" s="99"/>
      <c r="E250" s="100"/>
      <c r="F250" s="142"/>
      <c r="G250"/>
      <c r="H250" s="77"/>
    </row>
    <row r="251" spans="1:8" ht="16.5" thickBot="1">
      <c r="E251" s="365">
        <f>SUM(E249,E238,F225,F214,F203,F157,F147,F136,F23)</f>
        <v>2579721.16</v>
      </c>
      <c r="H251" s="77"/>
    </row>
    <row r="252" spans="1:8" ht="16.5" thickTop="1">
      <c r="H252" s="77"/>
    </row>
    <row r="253" spans="1:8">
      <c r="H253" s="77"/>
    </row>
  </sheetData>
  <autoFilter ref="A26:F131"/>
  <mergeCells count="19">
    <mergeCell ref="A10:C10"/>
    <mergeCell ref="A12:C12"/>
    <mergeCell ref="A11:C11"/>
    <mergeCell ref="A1:G1"/>
    <mergeCell ref="A240:G240"/>
    <mergeCell ref="A159:G159"/>
    <mergeCell ref="A205:G205"/>
    <mergeCell ref="A216:G216"/>
    <mergeCell ref="A227:G227"/>
    <mergeCell ref="A15:C15"/>
    <mergeCell ref="A149:G149"/>
    <mergeCell ref="A18:G18"/>
    <mergeCell ref="A139:G139"/>
    <mergeCell ref="A13:C13"/>
    <mergeCell ref="A14:C14"/>
    <mergeCell ref="A25:G25"/>
    <mergeCell ref="A7:B7"/>
    <mergeCell ref="A8:C8"/>
    <mergeCell ref="A9:C9"/>
  </mergeCells>
  <phoneticPr fontId="19" type="noConversion"/>
  <pageMargins left="0.75" right="0.25" top="1" bottom="1" header="0.5" footer="0.5"/>
  <pageSetup scale="6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9"/>
  <sheetViews>
    <sheetView topLeftCell="A16" workbookViewId="0">
      <selection activeCell="H23" sqref="H23"/>
    </sheetView>
  </sheetViews>
  <sheetFormatPr defaultColWidth="8.75" defaultRowHeight="12.75"/>
  <cols>
    <col min="1" max="1" width="13" style="107" customWidth="1"/>
    <col min="2" max="2" width="11.5" style="107" customWidth="1"/>
    <col min="3" max="3" width="14.25" style="107" bestFit="1" customWidth="1"/>
    <col min="4" max="4" width="11.5" style="107" customWidth="1"/>
    <col min="5" max="5" width="18.125" style="107" customWidth="1"/>
    <col min="6" max="6" width="19.875" style="104" customWidth="1"/>
    <col min="7" max="7" width="23.375" style="104" customWidth="1"/>
    <col min="8" max="8" width="20.125" style="104" customWidth="1"/>
    <col min="9" max="9" width="16.5" style="104" customWidth="1"/>
    <col min="10" max="10" width="14.875" style="104" customWidth="1"/>
    <col min="11" max="12" width="10.125" style="108" customWidth="1"/>
    <col min="13" max="13" width="12.5" style="104" customWidth="1"/>
    <col min="14" max="16384" width="8.75" style="104"/>
  </cols>
  <sheetData>
    <row r="1" spans="1:12" ht="23.25">
      <c r="A1" s="702" t="s">
        <v>110</v>
      </c>
      <c r="B1" s="702"/>
      <c r="C1" s="702"/>
      <c r="D1" s="702"/>
      <c r="E1" s="702"/>
      <c r="F1" s="702"/>
      <c r="G1" s="702"/>
      <c r="H1" s="702"/>
      <c r="I1" s="702"/>
      <c r="J1" s="702"/>
      <c r="K1" s="702"/>
      <c r="L1" s="103"/>
    </row>
    <row r="2" spans="1:12" ht="17.25" customHeight="1" thickBot="1">
      <c r="A2" s="103"/>
      <c r="B2" s="103"/>
      <c r="C2"/>
      <c r="D2" s="103"/>
      <c r="E2" s="103"/>
      <c r="F2" s="103"/>
      <c r="G2" s="103"/>
      <c r="H2" s="103"/>
      <c r="I2" s="103"/>
      <c r="J2" s="103"/>
      <c r="K2" s="103"/>
      <c r="L2" s="103"/>
    </row>
    <row r="3" spans="1:12" ht="18.75" thickBot="1">
      <c r="A3" s="105"/>
      <c r="B3" s="106"/>
      <c r="C3"/>
      <c r="D3" s="360"/>
      <c r="F3" s="71" t="s">
        <v>100</v>
      </c>
      <c r="G3" s="366" t="s">
        <v>506</v>
      </c>
      <c r="H3" s="72"/>
      <c r="I3" s="73"/>
    </row>
    <row r="4" spans="1:12" ht="15.75">
      <c r="C4"/>
    </row>
    <row r="5" spans="1:12" ht="15.75">
      <c r="C5"/>
      <c r="F5" s="3"/>
    </row>
    <row r="6" spans="1:12" ht="16.5" thickBot="1">
      <c r="C6"/>
      <c r="F6" s="7" t="s">
        <v>22</v>
      </c>
    </row>
    <row r="7" spans="1:12" ht="15.75" customHeight="1" thickBot="1">
      <c r="A7"/>
      <c r="B7"/>
      <c r="C7"/>
      <c r="D7"/>
      <c r="E7"/>
      <c r="F7" s="453" t="s">
        <v>111</v>
      </c>
      <c r="G7" s="457"/>
      <c r="H7" s="109"/>
      <c r="I7" s="109"/>
      <c r="J7" s="109"/>
    </row>
    <row r="8" spans="1:12" ht="15.75">
      <c r="C8"/>
      <c r="F8" s="454" t="s">
        <v>490</v>
      </c>
      <c r="G8" s="458"/>
      <c r="I8" s="406"/>
      <c r="J8" s="383"/>
    </row>
    <row r="9" spans="1:12" ht="15.75">
      <c r="C9"/>
      <c r="F9" s="454" t="s">
        <v>489</v>
      </c>
      <c r="G9" s="458"/>
      <c r="I9" s="406"/>
      <c r="J9" s="383"/>
    </row>
    <row r="10" spans="1:12" ht="15.75">
      <c r="C10"/>
      <c r="F10" s="455" t="s">
        <v>496</v>
      </c>
      <c r="G10" s="34" t="s">
        <v>672</v>
      </c>
      <c r="I10" s="406"/>
      <c r="J10" s="383"/>
    </row>
    <row r="11" spans="1:12" ht="15.75">
      <c r="C11"/>
      <c r="F11" s="455" t="s">
        <v>497</v>
      </c>
      <c r="G11" s="34" t="s">
        <v>673</v>
      </c>
      <c r="I11" s="406"/>
      <c r="J11" s="383"/>
    </row>
    <row r="12" spans="1:12" ht="15.75">
      <c r="C12"/>
      <c r="F12" s="455" t="s">
        <v>498</v>
      </c>
      <c r="G12" s="34" t="s">
        <v>674</v>
      </c>
      <c r="I12" s="406"/>
      <c r="J12" s="383"/>
    </row>
    <row r="13" spans="1:12" ht="15.75">
      <c r="C13"/>
      <c r="F13" s="455" t="s">
        <v>499</v>
      </c>
      <c r="G13" s="34" t="s">
        <v>675</v>
      </c>
      <c r="I13" s="406"/>
      <c r="J13" s="405"/>
    </row>
    <row r="14" spans="1:12" ht="15.75" customHeight="1">
      <c r="C14"/>
      <c r="F14" s="455" t="s">
        <v>112</v>
      </c>
      <c r="G14" s="459"/>
      <c r="I14" s="406"/>
      <c r="J14" s="382"/>
    </row>
    <row r="15" spans="1:12">
      <c r="F15" s="409" t="s">
        <v>500</v>
      </c>
      <c r="G15" s="459"/>
      <c r="I15" s="383"/>
      <c r="J15" s="382"/>
    </row>
    <row r="16" spans="1:12">
      <c r="F16" s="445" t="s">
        <v>491</v>
      </c>
      <c r="G16" s="452"/>
      <c r="I16" s="383"/>
      <c r="J16" s="382"/>
    </row>
    <row r="17" spans="1:14">
      <c r="F17" s="409" t="s">
        <v>492</v>
      </c>
      <c r="G17" s="452"/>
      <c r="I17" s="383"/>
      <c r="J17" s="382"/>
    </row>
    <row r="18" spans="1:14">
      <c r="F18" s="409" t="s">
        <v>493</v>
      </c>
      <c r="G18" s="452"/>
      <c r="I18" s="383"/>
      <c r="J18" s="382"/>
    </row>
    <row r="19" spans="1:14">
      <c r="F19" s="409" t="s">
        <v>494</v>
      </c>
      <c r="G19" s="452"/>
      <c r="I19" s="383"/>
      <c r="J19" s="382"/>
    </row>
    <row r="20" spans="1:14" ht="13.5" thickBot="1">
      <c r="F20" s="456" t="s">
        <v>495</v>
      </c>
      <c r="G20" s="452"/>
      <c r="I20" s="383"/>
      <c r="J20" s="382"/>
    </row>
    <row r="21" spans="1:14">
      <c r="F21" s="460"/>
      <c r="G21" s="452"/>
      <c r="I21" s="383"/>
      <c r="J21" s="382"/>
    </row>
    <row r="22" spans="1:14" s="76" customFormat="1">
      <c r="A22" s="384"/>
      <c r="B22" s="384"/>
      <c r="C22" s="384"/>
      <c r="D22" s="384"/>
      <c r="E22" s="384"/>
      <c r="I22" s="383"/>
      <c r="J22" s="382"/>
      <c r="K22" s="108"/>
      <c r="L22" s="108"/>
    </row>
    <row r="23" spans="1:14" s="76" customFormat="1" ht="13.5" thickBot="1">
      <c r="A23" s="389" t="s">
        <v>528</v>
      </c>
      <c r="B23" s="389"/>
      <c r="C23" s="390"/>
      <c r="D23" s="390"/>
      <c r="E23" s="390"/>
      <c r="F23" s="410"/>
      <c r="G23" s="411"/>
      <c r="I23" s="383"/>
      <c r="J23" s="382"/>
      <c r="K23" s="108"/>
      <c r="L23" s="108"/>
    </row>
    <row r="24" spans="1:14" s="76" customFormat="1" ht="16.5" thickBot="1">
      <c r="A24" s="388" t="s">
        <v>529</v>
      </c>
      <c r="B24" s="465" t="s">
        <v>863</v>
      </c>
      <c r="C24" s="393" t="s">
        <v>530</v>
      </c>
      <c r="D24" s="407"/>
      <c r="E24" s="385"/>
      <c r="F24" s="385"/>
      <c r="G24" s="387"/>
      <c r="H24" s="381"/>
      <c r="J24" s="386"/>
    </row>
    <row r="25" spans="1:14" ht="31.5" customHeight="1">
      <c r="A25" s="110" t="s">
        <v>113</v>
      </c>
      <c r="B25" s="703" t="s">
        <v>114</v>
      </c>
      <c r="C25" s="704"/>
      <c r="D25" s="704"/>
      <c r="E25" s="704"/>
      <c r="F25" s="704"/>
      <c r="G25" s="704"/>
      <c r="H25" s="111"/>
      <c r="I25" s="111"/>
      <c r="J25" s="111"/>
      <c r="K25" s="111"/>
      <c r="L25" s="111"/>
      <c r="M25" s="77"/>
      <c r="N25" s="77"/>
    </row>
    <row r="26" spans="1:14" ht="31.15" customHeight="1">
      <c r="A26" s="112"/>
      <c r="B26" s="703" t="s">
        <v>115</v>
      </c>
      <c r="C26" s="704"/>
      <c r="D26" s="704"/>
      <c r="E26" s="704"/>
      <c r="F26" s="704"/>
      <c r="G26" s="704"/>
      <c r="H26" s="113"/>
      <c r="I26" s="113"/>
      <c r="J26" s="113"/>
      <c r="K26" s="113"/>
      <c r="L26" s="113"/>
      <c r="M26" s="77"/>
      <c r="N26" s="77"/>
    </row>
    <row r="27" spans="1:14" ht="43.9" customHeight="1" thickBot="1">
      <c r="A27" s="114"/>
      <c r="B27" s="703" t="s">
        <v>116</v>
      </c>
      <c r="C27" s="704"/>
      <c r="D27" s="704"/>
      <c r="E27" s="704"/>
      <c r="F27" s="704"/>
      <c r="G27" s="704"/>
      <c r="H27" s="113"/>
      <c r="I27" s="113"/>
      <c r="J27" s="113"/>
      <c r="K27" s="113"/>
      <c r="L27" s="113"/>
    </row>
    <row r="28" spans="1:14" ht="13.5" thickBot="1">
      <c r="K28" s="115"/>
      <c r="L28" s="115"/>
      <c r="M28" s="76"/>
    </row>
    <row r="29" spans="1:14" ht="53.25" customHeight="1" thickBot="1">
      <c r="A29" s="116" t="s">
        <v>117</v>
      </c>
      <c r="B29" s="116" t="s">
        <v>118</v>
      </c>
      <c r="C29" s="120" t="s">
        <v>123</v>
      </c>
      <c r="D29" s="119" t="s">
        <v>122</v>
      </c>
      <c r="E29" s="118" t="s">
        <v>120</v>
      </c>
      <c r="F29" s="119" t="s">
        <v>121</v>
      </c>
      <c r="G29" s="117" t="s">
        <v>119</v>
      </c>
      <c r="H29" s="408" t="s">
        <v>531</v>
      </c>
      <c r="I29" s="361"/>
      <c r="K29" s="104"/>
      <c r="L29" s="104"/>
    </row>
    <row r="30" spans="1:14">
      <c r="A30" s="591">
        <v>4</v>
      </c>
      <c r="B30" s="586" t="s">
        <v>375</v>
      </c>
      <c r="C30" s="446" t="s">
        <v>498</v>
      </c>
      <c r="D30" s="587">
        <v>2007</v>
      </c>
      <c r="E30" s="589" t="s">
        <v>510</v>
      </c>
      <c r="F30" s="589" t="s">
        <v>512</v>
      </c>
      <c r="G30" s="591" t="s">
        <v>518</v>
      </c>
      <c r="H30" s="590">
        <v>68100</v>
      </c>
      <c r="I30" s="362"/>
      <c r="K30" s="104"/>
      <c r="L30" s="104"/>
    </row>
    <row r="31" spans="1:14">
      <c r="A31" s="591">
        <v>5</v>
      </c>
      <c r="B31" s="586" t="s">
        <v>375</v>
      </c>
      <c r="C31" s="446" t="s">
        <v>497</v>
      </c>
      <c r="D31" s="587">
        <v>2008</v>
      </c>
      <c r="E31" s="589" t="s">
        <v>510</v>
      </c>
      <c r="F31" s="589" t="s">
        <v>513</v>
      </c>
      <c r="G31" s="591" t="s">
        <v>519</v>
      </c>
      <c r="H31" s="590">
        <v>20400</v>
      </c>
      <c r="I31" s="362"/>
      <c r="K31" s="104"/>
      <c r="L31" s="104"/>
    </row>
    <row r="32" spans="1:14">
      <c r="A32" s="591">
        <v>6</v>
      </c>
      <c r="B32" s="586" t="s">
        <v>375</v>
      </c>
      <c r="C32" s="446" t="s">
        <v>497</v>
      </c>
      <c r="D32" s="587">
        <v>2005</v>
      </c>
      <c r="E32" s="589" t="s">
        <v>510</v>
      </c>
      <c r="F32" s="589" t="s">
        <v>513</v>
      </c>
      <c r="G32" s="591" t="s">
        <v>520</v>
      </c>
      <c r="H32" s="590">
        <v>9900</v>
      </c>
      <c r="I32" s="362"/>
      <c r="K32" s="104"/>
      <c r="L32" s="104"/>
    </row>
    <row r="33" spans="1:12">
      <c r="A33" s="591">
        <v>22</v>
      </c>
      <c r="B33" s="586" t="s">
        <v>508</v>
      </c>
      <c r="C33" s="446" t="s">
        <v>496</v>
      </c>
      <c r="D33" s="587">
        <v>2015</v>
      </c>
      <c r="E33" s="589" t="s">
        <v>703</v>
      </c>
      <c r="F33" s="589" t="s">
        <v>704</v>
      </c>
      <c r="G33" s="591" t="s">
        <v>705</v>
      </c>
      <c r="H33" s="590">
        <v>27681</v>
      </c>
      <c r="I33" s="362"/>
      <c r="K33" s="104"/>
      <c r="L33" s="104"/>
    </row>
    <row r="34" spans="1:12">
      <c r="A34" s="591">
        <v>14</v>
      </c>
      <c r="B34" s="586" t="s">
        <v>375</v>
      </c>
      <c r="C34" s="446" t="s">
        <v>496</v>
      </c>
      <c r="D34" s="587">
        <v>2007</v>
      </c>
      <c r="E34" s="589" t="s">
        <v>510</v>
      </c>
      <c r="F34" s="589" t="s">
        <v>516</v>
      </c>
      <c r="G34" s="591" t="s">
        <v>521</v>
      </c>
      <c r="H34" s="590">
        <v>17535</v>
      </c>
      <c r="I34" s="362"/>
      <c r="K34" s="104"/>
      <c r="L34" s="104"/>
    </row>
    <row r="35" spans="1:12">
      <c r="A35" s="591">
        <v>15</v>
      </c>
      <c r="B35" s="586" t="s">
        <v>507</v>
      </c>
      <c r="C35" s="446" t="s">
        <v>496</v>
      </c>
      <c r="D35" s="587">
        <v>2007</v>
      </c>
      <c r="E35" s="589" t="s">
        <v>510</v>
      </c>
      <c r="F35" s="589" t="s">
        <v>514</v>
      </c>
      <c r="G35" s="591" t="s">
        <v>522</v>
      </c>
      <c r="H35" s="590">
        <v>20235</v>
      </c>
      <c r="I35" s="362"/>
      <c r="K35" s="104"/>
      <c r="L35" s="104"/>
    </row>
    <row r="36" spans="1:12">
      <c r="A36" s="591">
        <v>16</v>
      </c>
      <c r="B36" s="586" t="s">
        <v>507</v>
      </c>
      <c r="C36" s="446" t="s">
        <v>496</v>
      </c>
      <c r="D36" s="587">
        <v>2007</v>
      </c>
      <c r="E36" s="589" t="s">
        <v>510</v>
      </c>
      <c r="F36" s="589" t="s">
        <v>514</v>
      </c>
      <c r="G36" s="591" t="s">
        <v>523</v>
      </c>
      <c r="H36" s="590">
        <v>20235</v>
      </c>
      <c r="I36" s="362"/>
      <c r="K36" s="104"/>
      <c r="L36" s="104"/>
    </row>
    <row r="37" spans="1:12">
      <c r="A37" s="591">
        <v>17</v>
      </c>
      <c r="B37" s="586" t="s">
        <v>507</v>
      </c>
      <c r="C37" s="446" t="s">
        <v>498</v>
      </c>
      <c r="D37" s="587">
        <v>2007</v>
      </c>
      <c r="E37" s="589" t="s">
        <v>510</v>
      </c>
      <c r="F37" s="589" t="s">
        <v>517</v>
      </c>
      <c r="G37" s="591" t="s">
        <v>524</v>
      </c>
      <c r="H37" s="590">
        <v>35105</v>
      </c>
      <c r="I37" s="362"/>
      <c r="K37" s="104"/>
      <c r="L37" s="104"/>
    </row>
    <row r="38" spans="1:12">
      <c r="A38" s="591">
        <v>18</v>
      </c>
      <c r="B38" s="586" t="s">
        <v>509</v>
      </c>
      <c r="C38" s="661" t="s">
        <v>490</v>
      </c>
      <c r="D38" s="587">
        <v>2008</v>
      </c>
      <c r="E38" s="589" t="s">
        <v>510</v>
      </c>
      <c r="F38" s="589" t="s">
        <v>515</v>
      </c>
      <c r="G38" s="591" t="s">
        <v>525</v>
      </c>
      <c r="H38" s="590">
        <v>21893</v>
      </c>
      <c r="I38" s="362"/>
      <c r="K38" s="104"/>
      <c r="L38" s="104"/>
    </row>
    <row r="39" spans="1:12">
      <c r="A39" s="591">
        <v>19</v>
      </c>
      <c r="B39" s="586" t="s">
        <v>375</v>
      </c>
      <c r="C39" s="446" t="s">
        <v>496</v>
      </c>
      <c r="D39" s="587">
        <v>2008</v>
      </c>
      <c r="E39" s="589" t="s">
        <v>510</v>
      </c>
      <c r="F39" s="589" t="s">
        <v>511</v>
      </c>
      <c r="G39" s="591" t="s">
        <v>555</v>
      </c>
      <c r="H39" s="662">
        <v>9970</v>
      </c>
      <c r="I39" s="362"/>
      <c r="K39" s="104"/>
      <c r="L39" s="104"/>
    </row>
    <row r="40" spans="1:12">
      <c r="A40" s="591">
        <v>23</v>
      </c>
      <c r="B40" s="586" t="s">
        <v>706</v>
      </c>
      <c r="C40" s="446" t="s">
        <v>496</v>
      </c>
      <c r="D40" s="587">
        <v>2015</v>
      </c>
      <c r="E40" s="589" t="s">
        <v>707</v>
      </c>
      <c r="F40" s="589" t="s">
        <v>708</v>
      </c>
      <c r="G40" s="591" t="s">
        <v>709</v>
      </c>
      <c r="H40" s="662">
        <v>21958</v>
      </c>
      <c r="I40" s="362"/>
      <c r="K40" s="104"/>
      <c r="L40" s="104"/>
    </row>
    <row r="41" spans="1:12">
      <c r="A41" s="591">
        <v>21</v>
      </c>
      <c r="B41" s="586" t="s">
        <v>375</v>
      </c>
      <c r="C41" s="446" t="s">
        <v>497</v>
      </c>
      <c r="D41" s="587">
        <v>2013</v>
      </c>
      <c r="E41" s="589" t="s">
        <v>510</v>
      </c>
      <c r="F41" s="589" t="s">
        <v>587</v>
      </c>
      <c r="G41" s="591" t="s">
        <v>588</v>
      </c>
      <c r="H41" s="662">
        <v>25618</v>
      </c>
      <c r="I41" s="362"/>
      <c r="K41" s="104"/>
      <c r="L41" s="104"/>
    </row>
    <row r="42" spans="1:12">
      <c r="A42" s="591">
        <v>22</v>
      </c>
      <c r="B42" s="586" t="s">
        <v>375</v>
      </c>
      <c r="C42" s="446" t="s">
        <v>497</v>
      </c>
      <c r="D42" s="587">
        <v>2016</v>
      </c>
      <c r="E42" s="589" t="s">
        <v>510</v>
      </c>
      <c r="F42" s="589" t="s">
        <v>587</v>
      </c>
      <c r="G42" s="591" t="s">
        <v>732</v>
      </c>
      <c r="H42" s="662">
        <v>27560</v>
      </c>
      <c r="I42" s="362"/>
      <c r="K42" s="104"/>
      <c r="L42" s="104"/>
    </row>
    <row r="43" spans="1:12">
      <c r="A43" s="591">
        <v>23</v>
      </c>
      <c r="B43" s="586" t="s">
        <v>507</v>
      </c>
      <c r="C43" s="446" t="s">
        <v>498</v>
      </c>
      <c r="D43" s="587">
        <v>2017</v>
      </c>
      <c r="E43" s="589" t="s">
        <v>752</v>
      </c>
      <c r="F43" s="589" t="s">
        <v>753</v>
      </c>
      <c r="G43" s="591" t="s">
        <v>754</v>
      </c>
      <c r="H43" s="662">
        <v>43260</v>
      </c>
      <c r="I43" s="362"/>
      <c r="K43" s="104"/>
      <c r="L43" s="104"/>
    </row>
    <row r="44" spans="1:12">
      <c r="A44" s="591">
        <v>23</v>
      </c>
      <c r="B44" s="586" t="s">
        <v>860</v>
      </c>
      <c r="C44" s="446" t="s">
        <v>497</v>
      </c>
      <c r="D44" s="587">
        <v>2017</v>
      </c>
      <c r="E44" s="589" t="s">
        <v>752</v>
      </c>
      <c r="F44" s="589" t="s">
        <v>514</v>
      </c>
      <c r="G44" s="591" t="s">
        <v>861</v>
      </c>
      <c r="H44" s="662">
        <v>26261.95</v>
      </c>
      <c r="I44" s="362"/>
      <c r="K44" s="104"/>
      <c r="L44" s="104"/>
    </row>
    <row r="45" spans="1:12">
      <c r="A45" s="591"/>
      <c r="B45" s="586"/>
      <c r="C45" s="446"/>
      <c r="D45" s="587"/>
      <c r="E45" s="589"/>
      <c r="F45" s="589"/>
      <c r="G45" s="591"/>
      <c r="H45" s="662"/>
      <c r="I45" s="362"/>
      <c r="K45" s="104"/>
      <c r="L45" s="104"/>
    </row>
    <row r="46" spans="1:12">
      <c r="A46" s="121"/>
      <c r="B46" s="122"/>
      <c r="C46" s="446"/>
      <c r="D46" s="125"/>
      <c r="E46" s="123"/>
      <c r="F46" s="123"/>
      <c r="G46" s="121"/>
      <c r="H46" s="124"/>
      <c r="I46" s="362"/>
      <c r="K46" s="104"/>
      <c r="L46" s="104"/>
    </row>
    <row r="47" spans="1:12">
      <c r="A47" s="121"/>
      <c r="B47" s="122"/>
      <c r="C47" s="446"/>
      <c r="D47" s="125"/>
      <c r="E47" s="123"/>
      <c r="F47" s="123"/>
      <c r="G47" s="121"/>
      <c r="H47" s="124"/>
      <c r="I47" s="362"/>
      <c r="K47" s="104"/>
      <c r="L47" s="104"/>
    </row>
    <row r="48" spans="1:12">
      <c r="A48" s="121"/>
      <c r="B48" s="122"/>
      <c r="C48" s="446"/>
      <c r="D48" s="125"/>
      <c r="E48" s="123"/>
      <c r="F48" s="123"/>
      <c r="G48" s="121"/>
      <c r="H48" s="124"/>
      <c r="I48" s="362"/>
      <c r="K48" s="104"/>
      <c r="L48" s="104"/>
    </row>
    <row r="49" spans="1:13" ht="13.5" thickBot="1">
      <c r="A49" s="126"/>
      <c r="B49" s="127"/>
      <c r="C49" s="446"/>
      <c r="D49" s="130"/>
      <c r="E49" s="128"/>
      <c r="F49" s="128"/>
      <c r="G49" s="126"/>
      <c r="H49" s="129"/>
      <c r="I49" s="362"/>
      <c r="K49" s="104"/>
      <c r="L49" s="104"/>
    </row>
    <row r="50" spans="1:13" ht="13.5" thickBot="1">
      <c r="A50" s="104"/>
      <c r="B50" s="131"/>
      <c r="C50" s="131"/>
      <c r="D50" s="131"/>
      <c r="E50" s="131"/>
      <c r="F50" s="131"/>
      <c r="G50" s="132" t="s">
        <v>124</v>
      </c>
      <c r="H50" s="133">
        <f>SUM(H30:H49)</f>
        <v>395711.95</v>
      </c>
      <c r="J50" s="134"/>
      <c r="K50" s="135"/>
      <c r="L50" s="135"/>
      <c r="M50" s="136"/>
    </row>
    <row r="51" spans="1:13">
      <c r="A51" s="104"/>
      <c r="F51" s="107"/>
      <c r="G51" s="137"/>
      <c r="H51" s="137"/>
      <c r="I51" s="137"/>
      <c r="J51" s="137"/>
      <c r="K51" s="137"/>
      <c r="L51" s="137"/>
      <c r="M51" s="138"/>
    </row>
    <row r="52" spans="1:13">
      <c r="A52" s="104"/>
      <c r="F52" s="107"/>
      <c r="G52" s="137"/>
      <c r="H52" s="137"/>
      <c r="I52" s="137"/>
      <c r="J52" s="137"/>
      <c r="K52" s="137"/>
      <c r="L52" s="137"/>
      <c r="M52" s="138"/>
    </row>
    <row r="53" spans="1:13">
      <c r="F53" s="137"/>
      <c r="G53" s="137"/>
      <c r="H53" s="137"/>
      <c r="I53" s="137"/>
      <c r="J53" s="137"/>
      <c r="K53" s="139"/>
      <c r="L53" s="139"/>
    </row>
    <row r="54" spans="1:13">
      <c r="F54" s="137"/>
      <c r="G54" s="137"/>
      <c r="H54" s="137"/>
      <c r="I54" s="137"/>
      <c r="J54" s="137"/>
      <c r="K54" s="139"/>
      <c r="L54" s="139"/>
    </row>
    <row r="55" spans="1:13">
      <c r="F55" s="137"/>
      <c r="G55" s="137"/>
      <c r="H55" s="137"/>
      <c r="I55" s="137"/>
      <c r="J55" s="137"/>
      <c r="K55" s="139"/>
      <c r="L55" s="139"/>
    </row>
    <row r="56" spans="1:13">
      <c r="F56" s="137"/>
      <c r="G56" s="137"/>
      <c r="H56" s="137"/>
      <c r="I56" s="137"/>
      <c r="J56" s="137"/>
      <c r="K56" s="139"/>
      <c r="L56" s="139"/>
    </row>
    <row r="57" spans="1:13">
      <c r="F57" s="137"/>
      <c r="G57" s="137"/>
      <c r="H57" s="137"/>
      <c r="I57" s="137"/>
      <c r="J57" s="137"/>
      <c r="K57" s="139"/>
      <c r="L57" s="139"/>
    </row>
    <row r="58" spans="1:13">
      <c r="F58" s="137"/>
      <c r="G58" s="137"/>
      <c r="H58" s="137"/>
      <c r="I58" s="137"/>
      <c r="J58" s="137"/>
      <c r="K58" s="139"/>
      <c r="L58" s="139"/>
    </row>
    <row r="59" spans="1:13">
      <c r="F59" s="137"/>
      <c r="G59" s="137"/>
      <c r="H59" s="137"/>
      <c r="I59" s="137"/>
      <c r="J59" s="137"/>
      <c r="K59" s="139"/>
      <c r="L59" s="139"/>
    </row>
    <row r="60" spans="1:13">
      <c r="F60" s="137"/>
      <c r="G60" s="137"/>
      <c r="H60" s="137"/>
      <c r="I60" s="137"/>
      <c r="J60" s="137"/>
      <c r="K60" s="139"/>
      <c r="L60" s="139"/>
    </row>
    <row r="61" spans="1:13">
      <c r="F61" s="137"/>
      <c r="G61" s="137"/>
      <c r="H61" s="137"/>
      <c r="I61" s="137"/>
      <c r="J61" s="137"/>
      <c r="K61" s="139"/>
      <c r="L61" s="139"/>
    </row>
    <row r="62" spans="1:13">
      <c r="F62" s="137"/>
      <c r="G62" s="137"/>
      <c r="H62" s="137"/>
      <c r="I62" s="137"/>
      <c r="J62" s="137"/>
      <c r="K62" s="139"/>
      <c r="L62" s="139"/>
    </row>
    <row r="63" spans="1:13">
      <c r="F63" s="137"/>
      <c r="G63" s="137"/>
      <c r="H63" s="137"/>
      <c r="I63" s="137"/>
      <c r="J63" s="137"/>
      <c r="K63" s="139"/>
      <c r="L63" s="139"/>
    </row>
    <row r="64" spans="1:13">
      <c r="F64" s="137"/>
      <c r="G64" s="137"/>
      <c r="H64" s="137"/>
      <c r="I64" s="137"/>
      <c r="J64" s="137"/>
      <c r="K64" s="139"/>
      <c r="L64" s="139"/>
    </row>
    <row r="65" spans="6:12">
      <c r="F65" s="137"/>
      <c r="G65" s="137"/>
      <c r="H65" s="137"/>
      <c r="I65" s="137"/>
      <c r="J65" s="137"/>
      <c r="K65" s="139"/>
      <c r="L65" s="139"/>
    </row>
    <row r="66" spans="6:12">
      <c r="F66" s="137"/>
      <c r="G66" s="137"/>
      <c r="H66" s="137"/>
      <c r="I66" s="137"/>
      <c r="J66" s="137"/>
      <c r="K66" s="139"/>
      <c r="L66" s="139"/>
    </row>
    <row r="67" spans="6:12">
      <c r="F67" s="137"/>
      <c r="G67" s="137"/>
      <c r="H67" s="137"/>
      <c r="I67" s="137"/>
      <c r="J67" s="137"/>
      <c r="K67" s="139"/>
      <c r="L67" s="139"/>
    </row>
    <row r="68" spans="6:12">
      <c r="F68" s="137"/>
      <c r="G68" s="137"/>
      <c r="H68" s="137"/>
      <c r="I68" s="137"/>
      <c r="J68" s="137"/>
      <c r="K68" s="139"/>
      <c r="L68" s="139"/>
    </row>
    <row r="69" spans="6:12">
      <c r="F69" s="137"/>
      <c r="G69" s="137"/>
      <c r="H69" s="137"/>
      <c r="I69" s="137"/>
      <c r="J69" s="137"/>
      <c r="K69" s="139"/>
      <c r="L69" s="139"/>
    </row>
    <row r="70" spans="6:12">
      <c r="F70" s="137"/>
      <c r="G70" s="137"/>
      <c r="H70" s="137"/>
      <c r="I70" s="137"/>
      <c r="J70" s="137"/>
      <c r="K70" s="139"/>
      <c r="L70" s="139"/>
    </row>
    <row r="71" spans="6:12">
      <c r="F71" s="137"/>
      <c r="G71" s="137"/>
      <c r="H71" s="137"/>
      <c r="I71" s="137"/>
      <c r="J71" s="137"/>
      <c r="K71" s="139"/>
      <c r="L71" s="139"/>
    </row>
    <row r="72" spans="6:12">
      <c r="F72" s="137"/>
      <c r="G72" s="137"/>
      <c r="H72" s="137"/>
      <c r="I72" s="137"/>
      <c r="J72" s="137"/>
      <c r="K72" s="139"/>
      <c r="L72" s="139"/>
    </row>
    <row r="73" spans="6:12">
      <c r="F73" s="137"/>
      <c r="G73" s="137"/>
      <c r="H73" s="137"/>
      <c r="I73" s="137"/>
      <c r="J73" s="137"/>
      <c r="K73" s="139"/>
      <c r="L73" s="139"/>
    </row>
    <row r="74" spans="6:12">
      <c r="F74" s="137"/>
      <c r="G74" s="137"/>
      <c r="H74" s="137"/>
      <c r="I74" s="137"/>
      <c r="J74" s="137"/>
      <c r="K74" s="139"/>
      <c r="L74" s="139"/>
    </row>
    <row r="75" spans="6:12">
      <c r="F75" s="137"/>
      <c r="G75" s="137"/>
      <c r="H75" s="137"/>
      <c r="I75" s="137"/>
      <c r="J75" s="137"/>
      <c r="K75" s="139"/>
      <c r="L75" s="139"/>
    </row>
    <row r="76" spans="6:12">
      <c r="F76" s="137"/>
      <c r="G76" s="137"/>
      <c r="H76" s="137"/>
      <c r="I76" s="137"/>
      <c r="J76" s="137"/>
      <c r="K76" s="139"/>
      <c r="L76" s="139"/>
    </row>
    <row r="77" spans="6:12">
      <c r="F77" s="137"/>
      <c r="G77" s="137"/>
      <c r="H77" s="137"/>
      <c r="I77" s="137"/>
      <c r="J77" s="137"/>
      <c r="K77" s="139"/>
      <c r="L77" s="139"/>
    </row>
    <row r="78" spans="6:12">
      <c r="F78" s="137"/>
      <c r="G78" s="137"/>
      <c r="H78" s="137"/>
      <c r="I78" s="137"/>
      <c r="J78" s="137"/>
      <c r="K78" s="139"/>
      <c r="L78" s="139"/>
    </row>
    <row r="79" spans="6:12">
      <c r="F79" s="137"/>
      <c r="G79" s="137"/>
      <c r="H79" s="137"/>
      <c r="I79" s="137"/>
      <c r="J79" s="137"/>
      <c r="K79" s="139"/>
      <c r="L79" s="139"/>
    </row>
    <row r="80" spans="6:12">
      <c r="F80" s="137"/>
      <c r="G80" s="137"/>
      <c r="H80" s="137"/>
      <c r="I80" s="137"/>
      <c r="J80" s="137"/>
      <c r="K80" s="139"/>
      <c r="L80" s="139"/>
    </row>
    <row r="81" spans="6:12">
      <c r="F81" s="137"/>
      <c r="G81" s="137"/>
      <c r="H81" s="137"/>
      <c r="I81" s="137"/>
      <c r="J81" s="137"/>
      <c r="K81" s="139"/>
      <c r="L81" s="139"/>
    </row>
    <row r="82" spans="6:12">
      <c r="F82" s="137"/>
      <c r="G82" s="137"/>
      <c r="H82" s="137"/>
      <c r="I82" s="137"/>
      <c r="J82" s="137"/>
      <c r="K82" s="139"/>
      <c r="L82" s="139"/>
    </row>
    <row r="83" spans="6:12">
      <c r="F83" s="137"/>
      <c r="G83" s="137"/>
      <c r="H83" s="137"/>
      <c r="I83" s="137"/>
      <c r="J83" s="137"/>
      <c r="K83" s="139"/>
      <c r="L83" s="139"/>
    </row>
    <row r="84" spans="6:12">
      <c r="F84" s="137"/>
      <c r="G84" s="137"/>
      <c r="H84" s="137"/>
      <c r="I84" s="137"/>
      <c r="J84" s="137"/>
      <c r="K84" s="139"/>
      <c r="L84" s="139"/>
    </row>
    <row r="85" spans="6:12">
      <c r="F85" s="137"/>
      <c r="G85" s="137"/>
      <c r="H85" s="137"/>
      <c r="I85" s="137"/>
      <c r="J85" s="137"/>
      <c r="K85" s="139"/>
      <c r="L85" s="139"/>
    </row>
    <row r="86" spans="6:12">
      <c r="F86" s="137"/>
      <c r="G86" s="137"/>
      <c r="H86" s="137"/>
      <c r="I86" s="137"/>
      <c r="J86" s="137"/>
      <c r="K86" s="139"/>
      <c r="L86" s="139"/>
    </row>
    <row r="87" spans="6:12">
      <c r="F87" s="137"/>
      <c r="G87" s="137"/>
      <c r="H87" s="137"/>
      <c r="I87" s="137"/>
      <c r="J87" s="137"/>
      <c r="K87" s="139"/>
      <c r="L87" s="139"/>
    </row>
    <row r="88" spans="6:12">
      <c r="F88" s="137"/>
      <c r="G88" s="137"/>
      <c r="H88" s="137"/>
      <c r="I88" s="137"/>
      <c r="J88" s="137"/>
      <c r="K88" s="139"/>
      <c r="L88" s="139"/>
    </row>
    <row r="89" spans="6:12">
      <c r="F89" s="137"/>
      <c r="G89" s="137"/>
      <c r="H89" s="137"/>
      <c r="I89" s="137"/>
      <c r="J89" s="137"/>
      <c r="K89" s="139"/>
      <c r="L89" s="139"/>
    </row>
    <row r="90" spans="6:12">
      <c r="F90" s="137"/>
      <c r="G90" s="137"/>
      <c r="H90" s="137"/>
      <c r="I90" s="137"/>
      <c r="J90" s="137"/>
      <c r="K90" s="139"/>
      <c r="L90" s="139"/>
    </row>
    <row r="91" spans="6:12">
      <c r="F91" s="137"/>
      <c r="G91" s="137"/>
      <c r="H91" s="137"/>
      <c r="I91" s="137"/>
      <c r="J91" s="137"/>
      <c r="K91" s="139"/>
      <c r="L91" s="139"/>
    </row>
    <row r="92" spans="6:12">
      <c r="F92" s="137"/>
      <c r="G92" s="137"/>
      <c r="H92" s="137"/>
      <c r="I92" s="137"/>
      <c r="J92" s="137"/>
      <c r="K92" s="139"/>
      <c r="L92" s="139"/>
    </row>
    <row r="93" spans="6:12">
      <c r="F93" s="137"/>
      <c r="G93" s="137"/>
      <c r="H93" s="137"/>
      <c r="I93" s="137"/>
      <c r="J93" s="137"/>
      <c r="K93" s="139"/>
      <c r="L93" s="139"/>
    </row>
    <row r="94" spans="6:12">
      <c r="F94" s="137"/>
      <c r="G94" s="137"/>
      <c r="H94" s="137"/>
      <c r="I94" s="137"/>
      <c r="J94" s="137"/>
      <c r="K94" s="139"/>
      <c r="L94" s="139"/>
    </row>
    <row r="95" spans="6:12">
      <c r="F95" s="137"/>
      <c r="G95" s="137"/>
      <c r="H95" s="137"/>
      <c r="I95" s="137"/>
      <c r="J95" s="137"/>
      <c r="K95" s="139"/>
      <c r="L95" s="139"/>
    </row>
    <row r="96" spans="6:12">
      <c r="F96" s="137"/>
      <c r="G96" s="137"/>
      <c r="H96" s="137"/>
      <c r="I96" s="137"/>
      <c r="J96" s="137"/>
      <c r="K96" s="139"/>
      <c r="L96" s="139"/>
    </row>
    <row r="97" spans="6:12">
      <c r="F97" s="137"/>
      <c r="G97" s="137"/>
      <c r="H97" s="137"/>
      <c r="I97" s="137"/>
      <c r="J97" s="137"/>
      <c r="K97" s="139"/>
      <c r="L97" s="139"/>
    </row>
    <row r="98" spans="6:12">
      <c r="F98" s="137"/>
      <c r="G98" s="137"/>
      <c r="H98" s="137"/>
      <c r="I98" s="137"/>
      <c r="J98" s="137"/>
      <c r="K98" s="139"/>
      <c r="L98" s="139"/>
    </row>
    <row r="99" spans="6:12">
      <c r="F99" s="137"/>
      <c r="G99" s="137"/>
      <c r="H99" s="137"/>
      <c r="I99" s="137"/>
      <c r="J99" s="137"/>
      <c r="K99" s="139"/>
      <c r="L99" s="139"/>
    </row>
    <row r="100" spans="6:12">
      <c r="F100" s="137"/>
      <c r="G100" s="137"/>
      <c r="H100" s="137"/>
      <c r="I100" s="137"/>
      <c r="J100" s="137"/>
      <c r="K100" s="139"/>
      <c r="L100" s="139"/>
    </row>
    <row r="101" spans="6:12">
      <c r="F101" s="137"/>
      <c r="G101" s="137"/>
      <c r="H101" s="137"/>
      <c r="I101" s="137"/>
      <c r="J101" s="137"/>
      <c r="K101" s="139"/>
      <c r="L101" s="139"/>
    </row>
    <row r="102" spans="6:12">
      <c r="F102" s="137"/>
      <c r="G102" s="137"/>
      <c r="H102" s="137"/>
      <c r="I102" s="137"/>
      <c r="J102" s="137"/>
      <c r="K102" s="139"/>
      <c r="L102" s="139"/>
    </row>
    <row r="103" spans="6:12">
      <c r="F103" s="137"/>
      <c r="G103" s="137"/>
      <c r="H103" s="137"/>
      <c r="I103" s="137"/>
      <c r="J103" s="137"/>
      <c r="K103" s="139"/>
      <c r="L103" s="139"/>
    </row>
    <row r="104" spans="6:12">
      <c r="F104" s="137"/>
      <c r="G104" s="137"/>
      <c r="H104" s="137"/>
      <c r="I104" s="137"/>
      <c r="J104" s="137"/>
      <c r="K104" s="139"/>
      <c r="L104" s="139"/>
    </row>
    <row r="105" spans="6:12">
      <c r="F105" s="137"/>
      <c r="G105" s="137"/>
      <c r="H105" s="137"/>
      <c r="I105" s="137"/>
      <c r="J105" s="137"/>
      <c r="K105" s="139"/>
      <c r="L105" s="139"/>
    </row>
    <row r="106" spans="6:12">
      <c r="F106" s="137"/>
      <c r="G106" s="137"/>
      <c r="H106" s="137"/>
      <c r="I106" s="137"/>
      <c r="J106" s="137"/>
      <c r="K106" s="139"/>
      <c r="L106" s="139"/>
    </row>
    <row r="107" spans="6:12">
      <c r="F107" s="137"/>
      <c r="G107" s="137"/>
      <c r="H107" s="137"/>
      <c r="I107" s="137"/>
      <c r="J107" s="137"/>
      <c r="K107" s="139"/>
      <c r="L107" s="139"/>
    </row>
    <row r="108" spans="6:12">
      <c r="F108" s="137"/>
      <c r="G108" s="137"/>
      <c r="H108" s="137"/>
      <c r="I108" s="137"/>
      <c r="J108" s="137"/>
      <c r="K108" s="139"/>
      <c r="L108" s="139"/>
    </row>
    <row r="109" spans="6:12">
      <c r="F109" s="137"/>
      <c r="G109" s="137"/>
      <c r="H109" s="137"/>
      <c r="I109" s="137"/>
      <c r="J109" s="137"/>
      <c r="K109" s="139"/>
      <c r="L109" s="139"/>
    </row>
    <row r="110" spans="6:12">
      <c r="F110" s="137"/>
      <c r="G110" s="137"/>
      <c r="H110" s="137"/>
      <c r="I110" s="137"/>
      <c r="J110" s="137"/>
      <c r="K110" s="139"/>
      <c r="L110" s="139"/>
    </row>
    <row r="111" spans="6:12">
      <c r="F111" s="137"/>
      <c r="G111" s="137"/>
      <c r="H111" s="137"/>
      <c r="I111" s="137"/>
      <c r="J111" s="137"/>
      <c r="K111" s="139"/>
      <c r="L111" s="139"/>
    </row>
    <row r="112" spans="6:12">
      <c r="F112" s="137"/>
      <c r="G112" s="137"/>
      <c r="H112" s="137"/>
      <c r="I112" s="137"/>
      <c r="J112" s="137"/>
      <c r="K112" s="139"/>
      <c r="L112" s="139"/>
    </row>
    <row r="113" spans="6:12">
      <c r="F113" s="137"/>
      <c r="G113" s="137"/>
      <c r="H113" s="137"/>
      <c r="I113" s="137"/>
      <c r="J113" s="137"/>
      <c r="K113" s="139"/>
      <c r="L113" s="139"/>
    </row>
    <row r="114" spans="6:12">
      <c r="F114" s="137"/>
      <c r="G114" s="137"/>
      <c r="H114" s="137"/>
      <c r="I114" s="137"/>
      <c r="J114" s="137"/>
      <c r="K114" s="139"/>
      <c r="L114" s="139"/>
    </row>
    <row r="115" spans="6:12">
      <c r="F115" s="137"/>
      <c r="G115" s="137"/>
      <c r="H115" s="137"/>
      <c r="I115" s="137"/>
      <c r="J115" s="137"/>
      <c r="K115" s="139"/>
      <c r="L115" s="139"/>
    </row>
    <row r="116" spans="6:12">
      <c r="F116" s="137"/>
      <c r="G116" s="137"/>
      <c r="H116" s="137"/>
      <c r="I116" s="137"/>
      <c r="J116" s="137"/>
      <c r="K116" s="139"/>
      <c r="L116" s="139"/>
    </row>
    <row r="117" spans="6:12">
      <c r="F117" s="137"/>
      <c r="G117" s="137"/>
      <c r="H117" s="137"/>
      <c r="I117" s="137"/>
      <c r="J117" s="137"/>
      <c r="K117" s="139"/>
      <c r="L117" s="139"/>
    </row>
    <row r="118" spans="6:12">
      <c r="F118" s="137"/>
      <c r="G118" s="137"/>
      <c r="H118" s="137"/>
      <c r="I118" s="137"/>
      <c r="J118" s="137"/>
      <c r="K118" s="139"/>
      <c r="L118" s="139"/>
    </row>
    <row r="119" spans="6:12">
      <c r="F119" s="137"/>
      <c r="G119" s="137"/>
      <c r="H119" s="137"/>
      <c r="I119" s="137"/>
      <c r="J119" s="137"/>
      <c r="K119" s="139"/>
      <c r="L119" s="139"/>
    </row>
    <row r="120" spans="6:12">
      <c r="F120" s="137"/>
      <c r="G120" s="137"/>
      <c r="H120" s="137"/>
      <c r="I120" s="137"/>
      <c r="J120" s="137"/>
      <c r="K120" s="139"/>
      <c r="L120" s="139"/>
    </row>
    <row r="121" spans="6:12">
      <c r="F121" s="137"/>
      <c r="G121" s="137"/>
      <c r="H121" s="137"/>
      <c r="I121" s="137"/>
      <c r="J121" s="137"/>
      <c r="K121" s="139"/>
      <c r="L121" s="139"/>
    </row>
    <row r="122" spans="6:12">
      <c r="F122" s="137"/>
      <c r="G122" s="137"/>
      <c r="H122" s="137"/>
      <c r="I122" s="137"/>
      <c r="J122" s="137"/>
      <c r="K122" s="139"/>
      <c r="L122" s="139"/>
    </row>
    <row r="123" spans="6:12">
      <c r="F123" s="137"/>
      <c r="G123" s="137"/>
      <c r="H123" s="137"/>
      <c r="I123" s="137"/>
      <c r="J123" s="137"/>
      <c r="K123" s="139"/>
      <c r="L123" s="139"/>
    </row>
    <row r="124" spans="6:12">
      <c r="F124" s="137"/>
      <c r="G124" s="137"/>
      <c r="H124" s="137"/>
      <c r="I124" s="137"/>
      <c r="J124" s="137"/>
      <c r="K124" s="139"/>
      <c r="L124" s="139"/>
    </row>
    <row r="125" spans="6:12">
      <c r="F125" s="137"/>
      <c r="G125" s="137"/>
      <c r="H125" s="137"/>
      <c r="I125" s="137"/>
      <c r="J125" s="137"/>
      <c r="K125" s="139"/>
      <c r="L125" s="139"/>
    </row>
    <row r="126" spans="6:12">
      <c r="F126" s="137"/>
      <c r="G126" s="137"/>
      <c r="H126" s="137"/>
      <c r="I126" s="137"/>
      <c r="J126" s="137"/>
      <c r="K126" s="139"/>
      <c r="L126" s="139"/>
    </row>
    <row r="127" spans="6:12">
      <c r="F127" s="137"/>
      <c r="G127" s="137"/>
      <c r="H127" s="137"/>
      <c r="I127" s="137"/>
      <c r="J127" s="137"/>
      <c r="K127" s="139"/>
      <c r="L127" s="139"/>
    </row>
    <row r="128" spans="6:12">
      <c r="F128" s="137"/>
      <c r="G128" s="137"/>
      <c r="H128" s="137"/>
      <c r="I128" s="137"/>
      <c r="J128" s="137"/>
      <c r="K128" s="139"/>
      <c r="L128" s="139"/>
    </row>
    <row r="129" spans="6:12">
      <c r="F129" s="137"/>
      <c r="G129" s="137"/>
      <c r="H129" s="137"/>
      <c r="I129" s="137"/>
      <c r="J129" s="137"/>
      <c r="K129" s="139"/>
      <c r="L129" s="139"/>
    </row>
    <row r="130" spans="6:12">
      <c r="F130" s="137"/>
      <c r="G130" s="137"/>
      <c r="H130" s="137"/>
      <c r="I130" s="137"/>
      <c r="J130" s="137"/>
      <c r="K130" s="139"/>
      <c r="L130" s="139"/>
    </row>
    <row r="131" spans="6:12">
      <c r="F131" s="137"/>
      <c r="G131" s="137"/>
      <c r="H131" s="137"/>
      <c r="I131" s="137"/>
      <c r="J131" s="137"/>
      <c r="K131" s="139"/>
      <c r="L131" s="139"/>
    </row>
    <row r="132" spans="6:12">
      <c r="F132" s="137"/>
      <c r="G132" s="137"/>
      <c r="H132" s="137"/>
      <c r="I132" s="137"/>
      <c r="J132" s="137"/>
      <c r="K132" s="139"/>
      <c r="L132" s="139"/>
    </row>
    <row r="133" spans="6:12">
      <c r="F133" s="137"/>
      <c r="G133" s="137"/>
      <c r="H133" s="137"/>
      <c r="I133" s="137"/>
      <c r="J133" s="137"/>
      <c r="K133" s="139"/>
      <c r="L133" s="139"/>
    </row>
    <row r="134" spans="6:12">
      <c r="F134" s="137"/>
      <c r="G134" s="137"/>
      <c r="H134" s="137"/>
      <c r="I134" s="137"/>
      <c r="J134" s="137"/>
      <c r="K134" s="139"/>
      <c r="L134" s="139"/>
    </row>
    <row r="135" spans="6:12">
      <c r="F135" s="137"/>
      <c r="G135" s="137"/>
      <c r="H135" s="137"/>
      <c r="I135" s="137"/>
      <c r="J135" s="137"/>
      <c r="K135" s="139"/>
      <c r="L135" s="139"/>
    </row>
    <row r="136" spans="6:12">
      <c r="F136" s="137"/>
      <c r="G136" s="137"/>
      <c r="H136" s="137"/>
      <c r="I136" s="137"/>
      <c r="J136" s="137"/>
      <c r="K136" s="139"/>
      <c r="L136" s="139"/>
    </row>
    <row r="137" spans="6:12">
      <c r="F137" s="137"/>
      <c r="G137" s="137"/>
      <c r="H137" s="137"/>
      <c r="I137" s="137"/>
      <c r="J137" s="137"/>
      <c r="K137" s="139"/>
      <c r="L137" s="139"/>
    </row>
    <row r="138" spans="6:12">
      <c r="F138" s="137"/>
      <c r="G138" s="137"/>
      <c r="H138" s="137"/>
      <c r="I138" s="137"/>
      <c r="J138" s="137"/>
      <c r="K138" s="139"/>
      <c r="L138" s="139"/>
    </row>
    <row r="139" spans="6:12">
      <c r="F139" s="137"/>
      <c r="G139" s="137"/>
      <c r="H139" s="137"/>
      <c r="I139" s="137"/>
      <c r="J139" s="137"/>
      <c r="K139" s="139"/>
      <c r="L139" s="139"/>
    </row>
    <row r="140" spans="6:12">
      <c r="F140" s="137"/>
      <c r="G140" s="137"/>
      <c r="H140" s="137"/>
      <c r="I140" s="137"/>
      <c r="J140" s="137"/>
      <c r="K140" s="139"/>
      <c r="L140" s="139"/>
    </row>
    <row r="141" spans="6:12">
      <c r="F141" s="137"/>
      <c r="G141" s="137"/>
      <c r="H141" s="137"/>
      <c r="I141" s="137"/>
      <c r="J141" s="137"/>
      <c r="K141" s="139"/>
      <c r="L141" s="139"/>
    </row>
    <row r="142" spans="6:12">
      <c r="F142" s="137"/>
      <c r="G142" s="137"/>
      <c r="H142" s="137"/>
      <c r="I142" s="137"/>
      <c r="J142" s="137"/>
      <c r="K142" s="139"/>
      <c r="L142" s="139"/>
    </row>
    <row r="143" spans="6:12">
      <c r="F143" s="137"/>
      <c r="G143" s="137"/>
      <c r="H143" s="137"/>
      <c r="I143" s="137"/>
      <c r="J143" s="137"/>
      <c r="K143" s="139"/>
      <c r="L143" s="139"/>
    </row>
    <row r="144" spans="6:12">
      <c r="F144" s="137"/>
      <c r="G144" s="137"/>
      <c r="H144" s="137"/>
      <c r="I144" s="137"/>
      <c r="J144" s="137"/>
      <c r="K144" s="139"/>
      <c r="L144" s="139"/>
    </row>
    <row r="145" spans="6:12">
      <c r="F145" s="137"/>
      <c r="G145" s="137"/>
      <c r="H145" s="137"/>
      <c r="I145" s="137"/>
      <c r="J145" s="137"/>
      <c r="K145" s="139"/>
      <c r="L145" s="139"/>
    </row>
    <row r="146" spans="6:12">
      <c r="F146" s="137"/>
      <c r="G146" s="137"/>
      <c r="H146" s="137"/>
      <c r="I146" s="137"/>
      <c r="J146" s="137"/>
      <c r="K146" s="139"/>
      <c r="L146" s="139"/>
    </row>
    <row r="147" spans="6:12">
      <c r="F147" s="137"/>
      <c r="G147" s="137"/>
      <c r="H147" s="137"/>
      <c r="I147" s="137"/>
      <c r="J147" s="137"/>
      <c r="K147" s="139"/>
      <c r="L147" s="139"/>
    </row>
    <row r="148" spans="6:12">
      <c r="F148" s="137"/>
      <c r="G148" s="137"/>
      <c r="H148" s="137"/>
      <c r="I148" s="137"/>
      <c r="J148" s="137"/>
      <c r="K148" s="139"/>
      <c r="L148" s="139"/>
    </row>
    <row r="149" spans="6:12">
      <c r="F149" s="137"/>
      <c r="G149" s="137"/>
      <c r="H149" s="137"/>
      <c r="I149" s="137"/>
      <c r="J149" s="137"/>
      <c r="K149" s="139"/>
      <c r="L149" s="139"/>
    </row>
    <row r="150" spans="6:12">
      <c r="F150" s="137"/>
      <c r="G150" s="137"/>
      <c r="H150" s="137"/>
      <c r="I150" s="137"/>
      <c r="J150" s="137"/>
      <c r="K150" s="139"/>
      <c r="L150" s="139"/>
    </row>
    <row r="151" spans="6:12">
      <c r="F151" s="137"/>
      <c r="G151" s="137"/>
      <c r="H151" s="137"/>
      <c r="I151" s="137"/>
      <c r="J151" s="137"/>
      <c r="K151" s="139"/>
      <c r="L151" s="139"/>
    </row>
    <row r="152" spans="6:12">
      <c r="F152" s="137"/>
      <c r="G152" s="137"/>
      <c r="H152" s="137"/>
      <c r="I152" s="137"/>
      <c r="J152" s="137"/>
      <c r="K152" s="139"/>
      <c r="L152" s="139"/>
    </row>
    <row r="153" spans="6:12">
      <c r="F153" s="137"/>
      <c r="G153" s="137"/>
      <c r="H153" s="137"/>
      <c r="I153" s="137"/>
      <c r="J153" s="137"/>
      <c r="K153" s="139"/>
      <c r="L153" s="139"/>
    </row>
    <row r="154" spans="6:12">
      <c r="F154" s="137"/>
      <c r="G154" s="137"/>
      <c r="H154" s="137"/>
      <c r="I154" s="137"/>
      <c r="J154" s="137"/>
      <c r="K154" s="139"/>
      <c r="L154" s="139"/>
    </row>
    <row r="155" spans="6:12">
      <c r="F155" s="137"/>
      <c r="G155" s="137"/>
      <c r="H155" s="137"/>
      <c r="I155" s="137"/>
      <c r="J155" s="137"/>
      <c r="K155" s="139"/>
      <c r="L155" s="139"/>
    </row>
    <row r="156" spans="6:12">
      <c r="F156" s="137"/>
      <c r="G156" s="137"/>
      <c r="H156" s="137"/>
      <c r="I156" s="137"/>
      <c r="J156" s="137"/>
      <c r="K156" s="139"/>
      <c r="L156" s="139"/>
    </row>
    <row r="157" spans="6:12">
      <c r="F157" s="137"/>
      <c r="G157" s="137"/>
      <c r="H157" s="137"/>
      <c r="I157" s="137"/>
      <c r="J157" s="137"/>
      <c r="K157" s="139"/>
      <c r="L157" s="139"/>
    </row>
    <row r="158" spans="6:12">
      <c r="F158" s="137"/>
      <c r="G158" s="137"/>
      <c r="H158" s="137"/>
      <c r="I158" s="137"/>
      <c r="J158" s="137"/>
      <c r="K158" s="139"/>
      <c r="L158" s="139"/>
    </row>
    <row r="159" spans="6:12">
      <c r="F159" s="137"/>
      <c r="G159" s="137"/>
      <c r="H159" s="137"/>
      <c r="I159" s="137"/>
      <c r="J159" s="137"/>
      <c r="K159" s="139"/>
      <c r="L159" s="139"/>
    </row>
    <row r="160" spans="6:12">
      <c r="F160" s="137"/>
      <c r="G160" s="137"/>
      <c r="H160" s="137"/>
      <c r="I160" s="137"/>
      <c r="J160" s="137"/>
      <c r="K160" s="139"/>
      <c r="L160" s="139"/>
    </row>
    <row r="161" spans="6:12">
      <c r="F161" s="137"/>
      <c r="G161" s="137"/>
      <c r="H161" s="137"/>
      <c r="I161" s="137"/>
      <c r="J161" s="137"/>
      <c r="K161" s="139"/>
      <c r="L161" s="139"/>
    </row>
    <row r="162" spans="6:12">
      <c r="F162" s="137"/>
      <c r="G162" s="137"/>
      <c r="H162" s="137"/>
      <c r="I162" s="137"/>
      <c r="J162" s="137"/>
      <c r="K162" s="139"/>
      <c r="L162" s="139"/>
    </row>
    <row r="163" spans="6:12">
      <c r="F163" s="137"/>
      <c r="G163" s="137"/>
      <c r="H163" s="137"/>
      <c r="I163" s="137"/>
      <c r="J163" s="137"/>
      <c r="K163" s="139"/>
      <c r="L163" s="139"/>
    </row>
    <row r="164" spans="6:12">
      <c r="F164" s="137"/>
      <c r="G164" s="137"/>
      <c r="H164" s="137"/>
      <c r="I164" s="137"/>
      <c r="J164" s="137"/>
      <c r="K164" s="139"/>
      <c r="L164" s="139"/>
    </row>
    <row r="165" spans="6:12">
      <c r="F165" s="137"/>
      <c r="G165" s="137"/>
      <c r="H165" s="137"/>
      <c r="I165" s="137"/>
      <c r="J165" s="137"/>
      <c r="K165" s="139"/>
      <c r="L165" s="139"/>
    </row>
    <row r="166" spans="6:12">
      <c r="F166" s="137"/>
      <c r="G166" s="137"/>
      <c r="H166" s="137"/>
      <c r="I166" s="137"/>
      <c r="J166" s="137"/>
      <c r="K166" s="139"/>
      <c r="L166" s="139"/>
    </row>
    <row r="167" spans="6:12">
      <c r="F167" s="137"/>
      <c r="G167" s="137"/>
      <c r="H167" s="137"/>
      <c r="I167" s="137"/>
      <c r="J167" s="137"/>
      <c r="K167" s="139"/>
      <c r="L167" s="139"/>
    </row>
    <row r="168" spans="6:12">
      <c r="F168" s="137"/>
      <c r="G168" s="137"/>
      <c r="H168" s="137"/>
      <c r="I168" s="137"/>
      <c r="J168" s="137"/>
      <c r="K168" s="139"/>
      <c r="L168" s="139"/>
    </row>
    <row r="169" spans="6:12">
      <c r="F169" s="137"/>
      <c r="G169" s="137"/>
      <c r="H169" s="137"/>
      <c r="I169" s="137"/>
      <c r="J169" s="137"/>
      <c r="K169" s="139"/>
      <c r="L169" s="139"/>
    </row>
    <row r="170" spans="6:12">
      <c r="F170" s="137"/>
      <c r="G170" s="137"/>
      <c r="H170" s="137"/>
      <c r="I170" s="137"/>
      <c r="J170" s="137"/>
      <c r="K170" s="139"/>
      <c r="L170" s="139"/>
    </row>
    <row r="171" spans="6:12">
      <c r="F171" s="137"/>
      <c r="G171" s="137"/>
      <c r="H171" s="137"/>
      <c r="I171" s="137"/>
      <c r="J171" s="137"/>
      <c r="K171" s="139"/>
      <c r="L171" s="139"/>
    </row>
    <row r="172" spans="6:12">
      <c r="F172" s="137"/>
      <c r="G172" s="137"/>
      <c r="H172" s="137"/>
      <c r="I172" s="137"/>
      <c r="J172" s="137"/>
      <c r="K172" s="139"/>
      <c r="L172" s="139"/>
    </row>
    <row r="173" spans="6:12">
      <c r="F173" s="137"/>
      <c r="G173" s="137"/>
      <c r="H173" s="137"/>
      <c r="I173" s="137"/>
      <c r="J173" s="137"/>
      <c r="K173" s="139"/>
      <c r="L173" s="139"/>
    </row>
    <row r="174" spans="6:12">
      <c r="F174" s="137"/>
      <c r="G174" s="137"/>
      <c r="H174" s="137"/>
      <c r="I174" s="137"/>
      <c r="J174" s="137"/>
      <c r="K174" s="139"/>
      <c r="L174" s="139"/>
    </row>
    <row r="175" spans="6:12">
      <c r="F175" s="137"/>
      <c r="G175" s="137"/>
      <c r="H175" s="137"/>
      <c r="I175" s="137"/>
      <c r="J175" s="137"/>
      <c r="K175" s="139"/>
      <c r="L175" s="139"/>
    </row>
    <row r="176" spans="6:12">
      <c r="F176" s="137"/>
      <c r="G176" s="137"/>
      <c r="H176" s="137"/>
      <c r="I176" s="137"/>
      <c r="J176" s="137"/>
      <c r="K176" s="139"/>
      <c r="L176" s="139"/>
    </row>
    <row r="177" spans="6:12">
      <c r="F177" s="137"/>
      <c r="G177" s="137"/>
      <c r="H177" s="137"/>
      <c r="I177" s="137"/>
      <c r="J177" s="137"/>
      <c r="K177" s="139"/>
      <c r="L177" s="139"/>
    </row>
    <row r="178" spans="6:12">
      <c r="F178" s="137"/>
      <c r="G178" s="137"/>
      <c r="H178" s="137"/>
      <c r="I178" s="137"/>
      <c r="J178" s="137"/>
      <c r="K178" s="139"/>
      <c r="L178" s="139"/>
    </row>
    <row r="179" spans="6:12">
      <c r="F179" s="137"/>
      <c r="G179" s="137"/>
      <c r="H179" s="137"/>
      <c r="I179" s="137"/>
      <c r="J179" s="137"/>
      <c r="K179" s="139"/>
      <c r="L179" s="139"/>
    </row>
    <row r="180" spans="6:12">
      <c r="F180" s="137"/>
      <c r="G180" s="137"/>
      <c r="H180" s="137"/>
      <c r="I180" s="137"/>
      <c r="J180" s="137"/>
      <c r="K180" s="139"/>
      <c r="L180" s="139"/>
    </row>
    <row r="181" spans="6:12">
      <c r="F181" s="137"/>
      <c r="G181" s="137"/>
      <c r="H181" s="137"/>
      <c r="I181" s="137"/>
      <c r="J181" s="137"/>
      <c r="K181" s="139"/>
      <c r="L181" s="139"/>
    </row>
    <row r="182" spans="6:12">
      <c r="F182" s="137"/>
      <c r="G182" s="137"/>
      <c r="H182" s="137"/>
      <c r="I182" s="137"/>
      <c r="J182" s="137"/>
      <c r="K182" s="139"/>
      <c r="L182" s="139"/>
    </row>
    <row r="183" spans="6:12">
      <c r="F183" s="137"/>
      <c r="G183" s="137"/>
      <c r="H183" s="137"/>
      <c r="I183" s="137"/>
      <c r="J183" s="137"/>
      <c r="K183" s="139"/>
      <c r="L183" s="139"/>
    </row>
    <row r="184" spans="6:12">
      <c r="F184" s="137"/>
      <c r="G184" s="137"/>
      <c r="H184" s="137"/>
      <c r="I184" s="137"/>
      <c r="J184" s="137"/>
      <c r="K184" s="139"/>
      <c r="L184" s="139"/>
    </row>
    <row r="185" spans="6:12">
      <c r="F185" s="137"/>
      <c r="G185" s="137"/>
      <c r="H185" s="137"/>
      <c r="I185" s="137"/>
      <c r="J185" s="137"/>
      <c r="K185" s="139"/>
      <c r="L185" s="139"/>
    </row>
    <row r="186" spans="6:12">
      <c r="F186" s="137"/>
      <c r="G186" s="137"/>
      <c r="H186" s="137"/>
      <c r="I186" s="137"/>
      <c r="J186" s="137"/>
      <c r="K186" s="139"/>
      <c r="L186" s="139"/>
    </row>
    <row r="187" spans="6:12">
      <c r="F187" s="137"/>
      <c r="G187" s="137"/>
      <c r="H187" s="137"/>
      <c r="I187" s="137"/>
      <c r="J187" s="137"/>
      <c r="K187" s="139"/>
      <c r="L187" s="139"/>
    </row>
    <row r="188" spans="6:12">
      <c r="F188" s="137"/>
      <c r="G188" s="137"/>
      <c r="H188" s="137"/>
      <c r="I188" s="137"/>
      <c r="J188" s="137"/>
      <c r="K188" s="139"/>
      <c r="L188" s="139"/>
    </row>
    <row r="189" spans="6:12">
      <c r="F189" s="137"/>
      <c r="G189" s="137"/>
      <c r="H189" s="137"/>
      <c r="I189" s="137"/>
      <c r="J189" s="137"/>
      <c r="K189" s="139"/>
      <c r="L189" s="139"/>
    </row>
    <row r="190" spans="6:12">
      <c r="F190" s="137"/>
      <c r="G190" s="137"/>
      <c r="H190" s="137"/>
      <c r="I190" s="137"/>
      <c r="J190" s="137"/>
      <c r="K190" s="139"/>
      <c r="L190" s="139"/>
    </row>
    <row r="191" spans="6:12">
      <c r="F191" s="137"/>
      <c r="G191" s="137"/>
      <c r="H191" s="137"/>
      <c r="I191" s="137"/>
      <c r="J191" s="137"/>
      <c r="K191" s="139"/>
      <c r="L191" s="139"/>
    </row>
    <row r="192" spans="6:12">
      <c r="F192" s="137"/>
      <c r="G192" s="137"/>
      <c r="H192" s="137"/>
      <c r="I192" s="137"/>
      <c r="J192" s="137"/>
      <c r="K192" s="139"/>
      <c r="L192" s="139"/>
    </row>
    <row r="193" spans="6:12">
      <c r="F193" s="137"/>
      <c r="G193" s="137"/>
      <c r="H193" s="137"/>
      <c r="I193" s="137"/>
      <c r="J193" s="137"/>
      <c r="K193" s="139"/>
      <c r="L193" s="139"/>
    </row>
    <row r="194" spans="6:12">
      <c r="F194" s="137"/>
      <c r="G194" s="137"/>
      <c r="H194" s="137"/>
      <c r="I194" s="137"/>
      <c r="J194" s="137"/>
      <c r="K194" s="139"/>
      <c r="L194" s="139"/>
    </row>
    <row r="195" spans="6:12">
      <c r="F195" s="137"/>
      <c r="G195" s="137"/>
      <c r="H195" s="137"/>
      <c r="I195" s="137"/>
      <c r="J195" s="137"/>
      <c r="K195" s="139"/>
      <c r="L195" s="139"/>
    </row>
    <row r="196" spans="6:12">
      <c r="F196" s="137"/>
      <c r="G196" s="137"/>
      <c r="H196" s="137"/>
      <c r="I196" s="137"/>
      <c r="J196" s="137"/>
      <c r="K196" s="139"/>
      <c r="L196" s="139"/>
    </row>
    <row r="197" spans="6:12">
      <c r="F197" s="137"/>
      <c r="G197" s="137"/>
      <c r="H197" s="137"/>
      <c r="I197" s="137"/>
      <c r="J197" s="137"/>
      <c r="K197" s="139"/>
      <c r="L197" s="139"/>
    </row>
    <row r="198" spans="6:12">
      <c r="F198" s="137"/>
      <c r="G198" s="137"/>
      <c r="H198" s="137"/>
      <c r="I198" s="137"/>
      <c r="J198" s="137"/>
      <c r="K198" s="139"/>
      <c r="L198" s="139"/>
    </row>
    <row r="199" spans="6:12">
      <c r="F199" s="137"/>
      <c r="G199" s="137"/>
      <c r="H199" s="137"/>
      <c r="I199" s="137"/>
      <c r="J199" s="137"/>
      <c r="K199" s="139"/>
      <c r="L199" s="139"/>
    </row>
    <row r="200" spans="6:12">
      <c r="F200" s="137"/>
      <c r="G200" s="137"/>
      <c r="H200" s="137"/>
      <c r="I200" s="137"/>
      <c r="J200" s="137"/>
      <c r="K200" s="139"/>
      <c r="L200" s="139"/>
    </row>
    <row r="201" spans="6:12">
      <c r="F201" s="137"/>
      <c r="G201" s="137"/>
      <c r="H201" s="137"/>
      <c r="I201" s="137"/>
      <c r="J201" s="137"/>
      <c r="K201" s="139"/>
      <c r="L201" s="139"/>
    </row>
    <row r="202" spans="6:12">
      <c r="F202" s="137"/>
      <c r="G202" s="137"/>
      <c r="H202" s="137"/>
      <c r="I202" s="137"/>
      <c r="J202" s="137"/>
      <c r="K202" s="139"/>
      <c r="L202" s="139"/>
    </row>
    <row r="203" spans="6:12">
      <c r="F203" s="137"/>
      <c r="G203" s="137"/>
      <c r="H203" s="137"/>
      <c r="I203" s="137"/>
      <c r="J203" s="137"/>
      <c r="K203" s="139"/>
      <c r="L203" s="139"/>
    </row>
    <row r="204" spans="6:12">
      <c r="F204" s="137"/>
      <c r="G204" s="137"/>
      <c r="H204" s="137"/>
      <c r="I204" s="137"/>
      <c r="J204" s="137"/>
      <c r="K204" s="139"/>
      <c r="L204" s="139"/>
    </row>
    <row r="205" spans="6:12">
      <c r="F205" s="137"/>
      <c r="G205" s="137"/>
      <c r="H205" s="137"/>
      <c r="I205" s="137"/>
      <c r="J205" s="137"/>
      <c r="K205" s="139"/>
      <c r="L205" s="139"/>
    </row>
    <row r="206" spans="6:12">
      <c r="F206" s="137"/>
      <c r="G206" s="137"/>
      <c r="H206" s="137"/>
      <c r="I206" s="137"/>
      <c r="J206" s="137"/>
      <c r="K206" s="139"/>
      <c r="L206" s="139"/>
    </row>
    <row r="207" spans="6:12">
      <c r="F207" s="137"/>
      <c r="G207" s="137"/>
      <c r="H207" s="137"/>
      <c r="I207" s="137"/>
      <c r="J207" s="137"/>
      <c r="K207" s="139"/>
      <c r="L207" s="139"/>
    </row>
    <row r="208" spans="6:12">
      <c r="F208" s="137"/>
      <c r="G208" s="137"/>
      <c r="H208" s="137"/>
      <c r="I208" s="137"/>
      <c r="J208" s="137"/>
      <c r="K208" s="139"/>
      <c r="L208" s="139"/>
    </row>
    <row r="209" spans="6:12">
      <c r="F209" s="137"/>
      <c r="G209" s="137"/>
      <c r="H209" s="137"/>
      <c r="I209" s="137"/>
      <c r="J209" s="137"/>
      <c r="K209" s="139"/>
      <c r="L209" s="139"/>
    </row>
    <row r="210" spans="6:12">
      <c r="F210" s="137"/>
      <c r="G210" s="137"/>
      <c r="H210" s="137"/>
      <c r="I210" s="137"/>
      <c r="J210" s="137"/>
      <c r="K210" s="139"/>
      <c r="L210" s="139"/>
    </row>
    <row r="211" spans="6:12">
      <c r="F211" s="137"/>
      <c r="G211" s="137"/>
      <c r="H211" s="137"/>
      <c r="I211" s="137"/>
      <c r="J211" s="137"/>
      <c r="K211" s="139"/>
      <c r="L211" s="139"/>
    </row>
    <row r="212" spans="6:12">
      <c r="F212" s="137"/>
      <c r="G212" s="137"/>
      <c r="H212" s="137"/>
      <c r="I212" s="137"/>
      <c r="J212" s="137"/>
      <c r="K212" s="139"/>
      <c r="L212" s="139"/>
    </row>
    <row r="213" spans="6:12">
      <c r="F213" s="137"/>
      <c r="G213" s="137"/>
      <c r="H213" s="137"/>
      <c r="I213" s="137"/>
      <c r="J213" s="137"/>
      <c r="K213" s="139"/>
      <c r="L213" s="139"/>
    </row>
    <row r="214" spans="6:12">
      <c r="F214" s="137"/>
      <c r="G214" s="137"/>
      <c r="H214" s="137"/>
      <c r="I214" s="137"/>
      <c r="J214" s="137"/>
      <c r="K214" s="139"/>
      <c r="L214" s="139"/>
    </row>
    <row r="215" spans="6:12">
      <c r="F215" s="137"/>
      <c r="G215" s="137"/>
      <c r="H215" s="137"/>
      <c r="I215" s="137"/>
      <c r="J215" s="137"/>
      <c r="K215" s="139"/>
      <c r="L215" s="139"/>
    </row>
    <row r="216" spans="6:12">
      <c r="F216" s="137"/>
      <c r="G216" s="137"/>
      <c r="H216" s="137"/>
      <c r="I216" s="137"/>
      <c r="J216" s="137"/>
      <c r="K216" s="139"/>
      <c r="L216" s="139"/>
    </row>
    <row r="217" spans="6:12">
      <c r="F217" s="137"/>
      <c r="G217" s="137"/>
      <c r="H217" s="137"/>
      <c r="I217" s="137"/>
      <c r="J217" s="137"/>
      <c r="K217" s="139"/>
      <c r="L217" s="139"/>
    </row>
    <row r="218" spans="6:12">
      <c r="F218" s="137"/>
      <c r="G218" s="137"/>
      <c r="H218" s="137"/>
      <c r="I218" s="137"/>
      <c r="J218" s="137"/>
      <c r="K218" s="139"/>
      <c r="L218" s="139"/>
    </row>
    <row r="219" spans="6:12">
      <c r="F219" s="137"/>
      <c r="G219" s="137"/>
      <c r="H219" s="137"/>
      <c r="I219" s="137"/>
      <c r="J219" s="137"/>
      <c r="K219" s="139"/>
      <c r="L219" s="139"/>
    </row>
    <row r="220" spans="6:12">
      <c r="F220" s="137"/>
      <c r="G220" s="137"/>
      <c r="H220" s="137"/>
      <c r="I220" s="137"/>
      <c r="J220" s="137"/>
      <c r="K220" s="139"/>
      <c r="L220" s="139"/>
    </row>
    <row r="221" spans="6:12">
      <c r="F221" s="137"/>
      <c r="G221" s="137"/>
      <c r="H221" s="137"/>
      <c r="I221" s="137"/>
      <c r="J221" s="137"/>
      <c r="K221" s="139"/>
      <c r="L221" s="139"/>
    </row>
    <row r="222" spans="6:12">
      <c r="F222" s="137"/>
      <c r="G222" s="137"/>
      <c r="H222" s="137"/>
      <c r="I222" s="137"/>
      <c r="J222" s="137"/>
      <c r="K222" s="139"/>
      <c r="L222" s="139"/>
    </row>
    <row r="223" spans="6:12">
      <c r="F223" s="137"/>
      <c r="G223" s="137"/>
      <c r="H223" s="137"/>
      <c r="I223" s="137"/>
      <c r="J223" s="137"/>
      <c r="K223" s="139"/>
      <c r="L223" s="139"/>
    </row>
    <row r="224" spans="6:12">
      <c r="F224" s="137"/>
      <c r="G224" s="137"/>
      <c r="H224" s="137"/>
      <c r="I224" s="137"/>
      <c r="J224" s="137"/>
      <c r="K224" s="139"/>
      <c r="L224" s="139"/>
    </row>
    <row r="225" spans="6:12">
      <c r="F225" s="137"/>
      <c r="G225" s="137"/>
      <c r="H225" s="137"/>
      <c r="I225" s="137"/>
      <c r="J225" s="137"/>
      <c r="K225" s="139"/>
      <c r="L225" s="139"/>
    </row>
    <row r="226" spans="6:12">
      <c r="F226" s="137"/>
      <c r="G226" s="137"/>
      <c r="H226" s="137"/>
      <c r="I226" s="137"/>
      <c r="J226" s="137"/>
      <c r="K226" s="139"/>
      <c r="L226" s="139"/>
    </row>
    <row r="227" spans="6:12">
      <c r="F227" s="137"/>
      <c r="G227" s="137"/>
      <c r="H227" s="137"/>
      <c r="I227" s="137"/>
      <c r="J227" s="137"/>
      <c r="K227" s="139"/>
      <c r="L227" s="139"/>
    </row>
    <row r="228" spans="6:12">
      <c r="F228" s="137"/>
      <c r="G228" s="137"/>
      <c r="H228" s="137"/>
      <c r="I228" s="137"/>
      <c r="J228" s="137"/>
      <c r="K228" s="139"/>
      <c r="L228" s="139"/>
    </row>
    <row r="229" spans="6:12">
      <c r="F229" s="137"/>
      <c r="G229" s="137"/>
      <c r="H229" s="137"/>
      <c r="I229" s="137"/>
      <c r="J229" s="137"/>
      <c r="K229" s="139"/>
      <c r="L229" s="139"/>
    </row>
    <row r="230" spans="6:12">
      <c r="F230" s="137"/>
      <c r="G230" s="137"/>
      <c r="H230" s="137"/>
      <c r="I230" s="137"/>
      <c r="J230" s="137"/>
      <c r="K230" s="139"/>
      <c r="L230" s="139"/>
    </row>
    <row r="231" spans="6:12">
      <c r="F231" s="137"/>
      <c r="G231" s="137"/>
      <c r="H231" s="137"/>
      <c r="I231" s="137"/>
      <c r="J231" s="137"/>
      <c r="K231" s="139"/>
      <c r="L231" s="139"/>
    </row>
    <row r="232" spans="6:12">
      <c r="F232" s="137"/>
      <c r="G232" s="137"/>
      <c r="H232" s="137"/>
      <c r="I232" s="137"/>
      <c r="J232" s="137"/>
      <c r="K232" s="139"/>
      <c r="L232" s="139"/>
    </row>
    <row r="233" spans="6:12">
      <c r="F233" s="137"/>
      <c r="G233" s="137"/>
      <c r="H233" s="137"/>
      <c r="I233" s="137"/>
      <c r="J233" s="137"/>
      <c r="K233" s="139"/>
      <c r="L233" s="139"/>
    </row>
    <row r="234" spans="6:12">
      <c r="F234" s="137"/>
      <c r="G234" s="137"/>
      <c r="H234" s="137"/>
      <c r="I234" s="137"/>
      <c r="J234" s="137"/>
      <c r="K234" s="139"/>
      <c r="L234" s="139"/>
    </row>
    <row r="235" spans="6:12">
      <c r="F235" s="137"/>
      <c r="G235" s="137"/>
      <c r="H235" s="137"/>
      <c r="I235" s="137"/>
      <c r="J235" s="137"/>
      <c r="K235" s="139"/>
      <c r="L235" s="139"/>
    </row>
    <row r="236" spans="6:12">
      <c r="F236" s="137"/>
      <c r="G236" s="137"/>
      <c r="H236" s="137"/>
      <c r="I236" s="137"/>
      <c r="J236" s="137"/>
      <c r="K236" s="139"/>
      <c r="L236" s="139"/>
    </row>
    <row r="237" spans="6:12">
      <c r="F237" s="137"/>
      <c r="G237" s="137"/>
      <c r="H237" s="137"/>
      <c r="I237" s="137"/>
      <c r="J237" s="137"/>
      <c r="K237" s="139"/>
      <c r="L237" s="139"/>
    </row>
    <row r="238" spans="6:12">
      <c r="F238" s="137"/>
      <c r="G238" s="137"/>
      <c r="H238" s="137"/>
      <c r="I238" s="137"/>
      <c r="J238" s="137"/>
      <c r="K238" s="139"/>
      <c r="L238" s="139"/>
    </row>
    <row r="239" spans="6:12">
      <c r="F239" s="137"/>
      <c r="G239" s="137"/>
      <c r="H239" s="137"/>
      <c r="I239" s="137"/>
      <c r="J239" s="137"/>
      <c r="K239" s="139"/>
      <c r="L239" s="139"/>
    </row>
    <row r="240" spans="6:12">
      <c r="F240" s="137"/>
      <c r="G240" s="137"/>
      <c r="H240" s="137"/>
      <c r="I240" s="137"/>
      <c r="J240" s="137"/>
      <c r="K240" s="139"/>
      <c r="L240" s="139"/>
    </row>
    <row r="241" spans="6:12">
      <c r="F241" s="137"/>
      <c r="G241" s="137"/>
      <c r="H241" s="137"/>
      <c r="I241" s="137"/>
      <c r="J241" s="137"/>
      <c r="K241" s="139"/>
      <c r="L241" s="139"/>
    </row>
    <row r="242" spans="6:12">
      <c r="F242" s="137"/>
      <c r="G242" s="137"/>
      <c r="H242" s="137"/>
      <c r="I242" s="137"/>
      <c r="J242" s="137"/>
      <c r="K242" s="139"/>
      <c r="L242" s="139"/>
    </row>
    <row r="243" spans="6:12">
      <c r="F243" s="137"/>
      <c r="G243" s="137"/>
      <c r="H243" s="137"/>
      <c r="I243" s="137"/>
      <c r="J243" s="137"/>
      <c r="K243" s="139"/>
      <c r="L243" s="139"/>
    </row>
    <row r="244" spans="6:12">
      <c r="F244" s="137"/>
      <c r="G244" s="137"/>
      <c r="H244" s="137"/>
      <c r="I244" s="137"/>
      <c r="J244" s="137"/>
      <c r="K244" s="139"/>
      <c r="L244" s="139"/>
    </row>
    <row r="245" spans="6:12">
      <c r="F245" s="137"/>
      <c r="G245" s="137"/>
      <c r="H245" s="137"/>
      <c r="I245" s="137"/>
      <c r="J245" s="137"/>
      <c r="K245" s="139"/>
      <c r="L245" s="139"/>
    </row>
    <row r="246" spans="6:12">
      <c r="F246" s="137"/>
      <c r="G246" s="137"/>
      <c r="H246" s="137"/>
      <c r="I246" s="137"/>
      <c r="J246" s="137"/>
      <c r="K246" s="139"/>
      <c r="L246" s="139"/>
    </row>
    <row r="247" spans="6:12">
      <c r="F247" s="137"/>
      <c r="G247" s="137"/>
      <c r="H247" s="137"/>
      <c r="I247" s="137"/>
      <c r="J247" s="137"/>
      <c r="K247" s="139"/>
      <c r="L247" s="139"/>
    </row>
    <row r="248" spans="6:12">
      <c r="F248" s="137"/>
      <c r="G248" s="137"/>
      <c r="H248" s="137"/>
      <c r="I248" s="137"/>
      <c r="J248" s="137"/>
      <c r="K248" s="139"/>
      <c r="L248" s="139"/>
    </row>
    <row r="249" spans="6:12">
      <c r="F249" s="137"/>
      <c r="G249" s="137"/>
      <c r="H249" s="137"/>
      <c r="I249" s="137"/>
      <c r="J249" s="137"/>
      <c r="K249" s="139"/>
      <c r="L249" s="139"/>
    </row>
    <row r="250" spans="6:12">
      <c r="F250" s="137"/>
      <c r="G250" s="137"/>
      <c r="H250" s="137"/>
      <c r="I250" s="137"/>
      <c r="J250" s="137"/>
      <c r="K250" s="139"/>
      <c r="L250" s="139"/>
    </row>
    <row r="251" spans="6:12">
      <c r="F251" s="137"/>
      <c r="G251" s="137"/>
      <c r="H251" s="137"/>
      <c r="I251" s="137"/>
      <c r="J251" s="137"/>
      <c r="K251" s="139"/>
      <c r="L251" s="139"/>
    </row>
    <row r="252" spans="6:12">
      <c r="F252" s="137"/>
      <c r="G252" s="137"/>
      <c r="H252" s="137"/>
      <c r="I252" s="137"/>
      <c r="J252" s="137"/>
      <c r="K252" s="139"/>
      <c r="L252" s="139"/>
    </row>
    <row r="253" spans="6:12">
      <c r="F253" s="137"/>
      <c r="G253" s="137"/>
      <c r="H253" s="137"/>
      <c r="I253" s="137"/>
      <c r="J253" s="137"/>
      <c r="K253" s="139"/>
      <c r="L253" s="139"/>
    </row>
    <row r="254" spans="6:12">
      <c r="F254" s="137"/>
      <c r="G254" s="137"/>
      <c r="H254" s="137"/>
      <c r="I254" s="137"/>
      <c r="J254" s="137"/>
      <c r="K254" s="139"/>
      <c r="L254" s="139"/>
    </row>
    <row r="255" spans="6:12">
      <c r="F255" s="137"/>
      <c r="G255" s="137"/>
      <c r="H255" s="137"/>
      <c r="I255" s="137"/>
      <c r="J255" s="137"/>
      <c r="K255" s="139"/>
      <c r="L255" s="139"/>
    </row>
    <row r="256" spans="6:12">
      <c r="F256" s="137"/>
      <c r="G256" s="137"/>
      <c r="H256" s="137"/>
      <c r="I256" s="137"/>
      <c r="J256" s="137"/>
      <c r="K256" s="139"/>
      <c r="L256" s="139"/>
    </row>
    <row r="257" spans="6:12">
      <c r="F257" s="137"/>
      <c r="G257" s="137"/>
      <c r="H257" s="137"/>
      <c r="I257" s="137"/>
      <c r="J257" s="137"/>
      <c r="K257" s="139"/>
      <c r="L257" s="139"/>
    </row>
    <row r="258" spans="6:12">
      <c r="F258" s="137"/>
      <c r="G258" s="137"/>
      <c r="H258" s="137"/>
      <c r="I258" s="137"/>
      <c r="J258" s="137"/>
      <c r="K258" s="139"/>
      <c r="L258" s="139"/>
    </row>
    <row r="259" spans="6:12">
      <c r="F259" s="137"/>
      <c r="G259" s="137"/>
      <c r="H259" s="137"/>
      <c r="I259" s="137"/>
      <c r="J259" s="137"/>
      <c r="K259" s="139"/>
      <c r="L259" s="139"/>
    </row>
    <row r="260" spans="6:12">
      <c r="F260" s="137"/>
      <c r="G260" s="137"/>
      <c r="H260" s="137"/>
      <c r="I260" s="137"/>
      <c r="J260" s="137"/>
      <c r="K260" s="139"/>
      <c r="L260" s="139"/>
    </row>
    <row r="261" spans="6:12">
      <c r="F261" s="137"/>
      <c r="G261" s="137"/>
      <c r="H261" s="137"/>
      <c r="I261" s="137"/>
      <c r="J261" s="137"/>
      <c r="K261" s="139"/>
      <c r="L261" s="139"/>
    </row>
    <row r="262" spans="6:12">
      <c r="F262" s="137"/>
      <c r="G262" s="137"/>
      <c r="H262" s="137"/>
      <c r="I262" s="137"/>
      <c r="J262" s="137"/>
      <c r="K262" s="139"/>
      <c r="L262" s="139"/>
    </row>
    <row r="263" spans="6:12">
      <c r="F263" s="137"/>
      <c r="G263" s="137"/>
      <c r="H263" s="137"/>
      <c r="I263" s="137"/>
      <c r="J263" s="137"/>
      <c r="K263" s="139"/>
      <c r="L263" s="139"/>
    </row>
    <row r="264" spans="6:12">
      <c r="F264" s="137"/>
      <c r="G264" s="137"/>
      <c r="H264" s="137"/>
      <c r="I264" s="137"/>
      <c r="J264" s="137"/>
      <c r="K264" s="139"/>
      <c r="L264" s="139"/>
    </row>
    <row r="265" spans="6:12">
      <c r="F265" s="137"/>
      <c r="G265" s="137"/>
      <c r="H265" s="137"/>
      <c r="I265" s="137"/>
      <c r="J265" s="137"/>
      <c r="K265" s="139"/>
      <c r="L265" s="139"/>
    </row>
    <row r="266" spans="6:12">
      <c r="F266" s="137"/>
      <c r="G266" s="137"/>
      <c r="H266" s="137"/>
      <c r="I266" s="137"/>
      <c r="J266" s="137"/>
      <c r="K266" s="139"/>
      <c r="L266" s="139"/>
    </row>
    <row r="267" spans="6:12">
      <c r="F267" s="137"/>
      <c r="G267" s="137"/>
      <c r="H267" s="137"/>
      <c r="I267" s="137"/>
      <c r="J267" s="137"/>
      <c r="K267" s="139"/>
      <c r="L267" s="139"/>
    </row>
    <row r="268" spans="6:12">
      <c r="F268" s="137"/>
      <c r="G268" s="137"/>
      <c r="H268" s="137"/>
      <c r="I268" s="137"/>
      <c r="J268" s="137"/>
      <c r="K268" s="139"/>
      <c r="L268" s="139"/>
    </row>
    <row r="269" spans="6:12">
      <c r="F269" s="137"/>
      <c r="G269" s="137"/>
      <c r="H269" s="137"/>
      <c r="I269" s="137"/>
      <c r="J269" s="137"/>
      <c r="K269" s="139"/>
      <c r="L269" s="139"/>
    </row>
    <row r="270" spans="6:12">
      <c r="F270" s="137"/>
      <c r="G270" s="137"/>
      <c r="H270" s="137"/>
      <c r="I270" s="137"/>
      <c r="J270" s="137"/>
      <c r="K270" s="139"/>
      <c r="L270" s="139"/>
    </row>
    <row r="271" spans="6:12">
      <c r="F271" s="137"/>
      <c r="G271" s="137"/>
      <c r="H271" s="137"/>
      <c r="I271" s="137"/>
      <c r="J271" s="137"/>
      <c r="K271" s="139"/>
      <c r="L271" s="139"/>
    </row>
    <row r="272" spans="6:12">
      <c r="F272" s="137"/>
      <c r="G272" s="137"/>
      <c r="H272" s="137"/>
      <c r="I272" s="137"/>
      <c r="J272" s="137"/>
      <c r="K272" s="139"/>
      <c r="L272" s="139"/>
    </row>
    <row r="273" spans="6:12">
      <c r="F273" s="137"/>
      <c r="G273" s="137"/>
      <c r="H273" s="137"/>
      <c r="I273" s="137"/>
      <c r="J273" s="137"/>
      <c r="K273" s="139"/>
      <c r="L273" s="139"/>
    </row>
    <row r="274" spans="6:12">
      <c r="F274" s="137"/>
      <c r="G274" s="137"/>
      <c r="H274" s="137"/>
      <c r="I274" s="137"/>
      <c r="J274" s="137"/>
      <c r="K274" s="139"/>
      <c r="L274" s="139"/>
    </row>
    <row r="275" spans="6:12">
      <c r="F275" s="137"/>
      <c r="G275" s="137"/>
      <c r="H275" s="137"/>
      <c r="I275" s="137"/>
      <c r="J275" s="137"/>
      <c r="K275" s="139"/>
      <c r="L275" s="139"/>
    </row>
    <row r="276" spans="6:12">
      <c r="F276" s="137"/>
      <c r="G276" s="137"/>
      <c r="H276" s="137"/>
      <c r="I276" s="137"/>
      <c r="J276" s="137"/>
      <c r="K276" s="139"/>
      <c r="L276" s="139"/>
    </row>
    <row r="277" spans="6:12">
      <c r="F277" s="137"/>
      <c r="G277" s="137"/>
      <c r="H277" s="137"/>
      <c r="I277" s="137"/>
      <c r="J277" s="137"/>
      <c r="K277" s="139"/>
      <c r="L277" s="139"/>
    </row>
    <row r="278" spans="6:12">
      <c r="F278" s="137"/>
      <c r="G278" s="137"/>
      <c r="H278" s="137"/>
      <c r="I278" s="137"/>
      <c r="J278" s="137"/>
      <c r="K278" s="139"/>
      <c r="L278" s="139"/>
    </row>
    <row r="279" spans="6:12">
      <c r="F279" s="137"/>
      <c r="G279" s="137"/>
      <c r="H279" s="137"/>
      <c r="I279" s="137"/>
      <c r="J279" s="137"/>
      <c r="K279" s="139"/>
      <c r="L279" s="139"/>
    </row>
    <row r="280" spans="6:12">
      <c r="F280" s="137"/>
      <c r="G280" s="137"/>
      <c r="H280" s="137"/>
      <c r="I280" s="137"/>
      <c r="J280" s="137"/>
      <c r="K280" s="139"/>
      <c r="L280" s="139"/>
    </row>
    <row r="281" spans="6:12">
      <c r="F281" s="137"/>
      <c r="G281" s="137"/>
      <c r="H281" s="137"/>
      <c r="I281" s="137"/>
      <c r="J281" s="137"/>
      <c r="K281" s="139"/>
      <c r="L281" s="139"/>
    </row>
    <row r="282" spans="6:12">
      <c r="F282" s="137"/>
      <c r="G282" s="137"/>
      <c r="H282" s="137"/>
      <c r="I282" s="137"/>
      <c r="J282" s="137"/>
      <c r="K282" s="139"/>
      <c r="L282" s="139"/>
    </row>
    <row r="283" spans="6:12">
      <c r="F283" s="137"/>
      <c r="G283" s="137"/>
      <c r="H283" s="137"/>
      <c r="I283" s="137"/>
      <c r="J283" s="137"/>
      <c r="K283" s="139"/>
      <c r="L283" s="139"/>
    </row>
    <row r="284" spans="6:12">
      <c r="F284" s="137"/>
      <c r="G284" s="137"/>
      <c r="H284" s="137"/>
      <c r="I284" s="137"/>
      <c r="J284" s="137"/>
      <c r="K284" s="139"/>
      <c r="L284" s="139"/>
    </row>
    <row r="285" spans="6:12">
      <c r="F285" s="137"/>
      <c r="G285" s="137"/>
      <c r="H285" s="137"/>
      <c r="I285" s="137"/>
      <c r="J285" s="137"/>
      <c r="K285" s="139"/>
      <c r="L285" s="139"/>
    </row>
    <row r="286" spans="6:12">
      <c r="F286" s="137"/>
      <c r="G286" s="137"/>
      <c r="H286" s="137"/>
      <c r="I286" s="137"/>
      <c r="J286" s="137"/>
      <c r="K286" s="139"/>
      <c r="L286" s="139"/>
    </row>
    <row r="287" spans="6:12">
      <c r="F287" s="137"/>
      <c r="G287" s="137"/>
      <c r="H287" s="137"/>
      <c r="I287" s="137"/>
      <c r="J287" s="137"/>
      <c r="K287" s="139"/>
      <c r="L287" s="139"/>
    </row>
    <row r="288" spans="6:12">
      <c r="F288" s="137"/>
      <c r="G288" s="137"/>
      <c r="H288" s="137"/>
      <c r="I288" s="137"/>
      <c r="J288" s="137"/>
      <c r="K288" s="139"/>
      <c r="L288" s="139"/>
    </row>
    <row r="289" spans="6:12">
      <c r="F289" s="137"/>
      <c r="G289" s="137"/>
      <c r="H289" s="137"/>
      <c r="I289" s="137"/>
      <c r="J289" s="137"/>
      <c r="K289" s="139"/>
      <c r="L289" s="139"/>
    </row>
    <row r="290" spans="6:12">
      <c r="F290" s="137"/>
      <c r="G290" s="137"/>
      <c r="H290" s="137"/>
      <c r="I290" s="137"/>
      <c r="J290" s="137"/>
      <c r="K290" s="139"/>
      <c r="L290" s="139"/>
    </row>
    <row r="291" spans="6:12">
      <c r="F291" s="137"/>
      <c r="G291" s="137"/>
      <c r="H291" s="137"/>
      <c r="I291" s="137"/>
      <c r="J291" s="137"/>
      <c r="K291" s="139"/>
      <c r="L291" s="139"/>
    </row>
    <row r="292" spans="6:12">
      <c r="F292" s="137"/>
      <c r="G292" s="137"/>
      <c r="H292" s="137"/>
      <c r="I292" s="137"/>
      <c r="J292" s="137"/>
      <c r="K292" s="139"/>
      <c r="L292" s="139"/>
    </row>
    <row r="293" spans="6:12">
      <c r="F293" s="137"/>
      <c r="G293" s="137"/>
      <c r="H293" s="137"/>
      <c r="I293" s="137"/>
      <c r="J293" s="137"/>
      <c r="K293" s="139"/>
      <c r="L293" s="139"/>
    </row>
    <row r="294" spans="6:12">
      <c r="F294" s="137"/>
      <c r="G294" s="137"/>
      <c r="H294" s="137"/>
      <c r="I294" s="137"/>
      <c r="J294" s="137"/>
      <c r="K294" s="139"/>
      <c r="L294" s="139"/>
    </row>
    <row r="295" spans="6:12">
      <c r="F295" s="137"/>
      <c r="G295" s="137"/>
      <c r="H295" s="137"/>
      <c r="I295" s="137"/>
      <c r="J295" s="137"/>
      <c r="K295" s="139"/>
      <c r="L295" s="139"/>
    </row>
    <row r="296" spans="6:12">
      <c r="F296" s="137"/>
      <c r="G296" s="137"/>
      <c r="H296" s="137"/>
      <c r="I296" s="137"/>
      <c r="J296" s="137"/>
      <c r="K296" s="139"/>
      <c r="L296" s="139"/>
    </row>
    <row r="297" spans="6:12">
      <c r="F297" s="137"/>
      <c r="G297" s="137"/>
      <c r="H297" s="137"/>
      <c r="I297" s="137"/>
      <c r="J297" s="137"/>
      <c r="K297" s="139"/>
      <c r="L297" s="139"/>
    </row>
    <row r="298" spans="6:12">
      <c r="F298" s="137"/>
      <c r="G298" s="137"/>
      <c r="H298" s="137"/>
      <c r="I298" s="137"/>
      <c r="J298" s="137"/>
      <c r="K298" s="139"/>
      <c r="L298" s="139"/>
    </row>
    <row r="299" spans="6:12">
      <c r="F299" s="137"/>
      <c r="G299" s="137"/>
      <c r="H299" s="137"/>
      <c r="I299" s="137"/>
      <c r="J299" s="137"/>
      <c r="K299" s="139"/>
      <c r="L299" s="139"/>
    </row>
    <row r="300" spans="6:12">
      <c r="F300" s="137"/>
      <c r="G300" s="137"/>
      <c r="H300" s="137"/>
      <c r="I300" s="137"/>
      <c r="J300" s="137"/>
      <c r="K300" s="139"/>
      <c r="L300" s="139"/>
    </row>
    <row r="301" spans="6:12">
      <c r="F301" s="137"/>
      <c r="G301" s="137"/>
      <c r="H301" s="137"/>
      <c r="I301" s="137"/>
      <c r="J301" s="137"/>
      <c r="K301" s="139"/>
      <c r="L301" s="139"/>
    </row>
    <row r="302" spans="6:12">
      <c r="F302" s="137"/>
      <c r="G302" s="137"/>
      <c r="H302" s="137"/>
      <c r="I302" s="137"/>
      <c r="J302" s="137"/>
      <c r="K302" s="139"/>
      <c r="L302" s="139"/>
    </row>
    <row r="303" spans="6:12">
      <c r="F303" s="137"/>
      <c r="G303" s="137"/>
      <c r="H303" s="137"/>
      <c r="I303" s="137"/>
      <c r="J303" s="137"/>
      <c r="K303" s="139"/>
      <c r="L303" s="139"/>
    </row>
    <row r="304" spans="6:12">
      <c r="F304" s="137"/>
      <c r="G304" s="137"/>
      <c r="H304" s="137"/>
      <c r="I304" s="137"/>
      <c r="J304" s="137"/>
      <c r="K304" s="139"/>
      <c r="L304" s="139"/>
    </row>
    <row r="305" spans="6:12">
      <c r="F305" s="137"/>
      <c r="G305" s="137"/>
      <c r="H305" s="137"/>
      <c r="I305" s="137"/>
      <c r="J305" s="137"/>
      <c r="K305" s="139"/>
      <c r="L305" s="139"/>
    </row>
    <row r="306" spans="6:12">
      <c r="F306" s="137"/>
      <c r="G306" s="137"/>
      <c r="H306" s="137"/>
      <c r="I306" s="137"/>
      <c r="J306" s="137"/>
      <c r="K306" s="139"/>
      <c r="L306" s="139"/>
    </row>
    <row r="307" spans="6:12">
      <c r="F307" s="137"/>
      <c r="G307" s="137"/>
      <c r="H307" s="137"/>
      <c r="I307" s="137"/>
      <c r="J307" s="137"/>
      <c r="K307" s="139"/>
      <c r="L307" s="139"/>
    </row>
    <row r="308" spans="6:12">
      <c r="F308" s="137"/>
      <c r="G308" s="137"/>
      <c r="H308" s="137"/>
      <c r="I308" s="137"/>
      <c r="J308" s="137"/>
      <c r="K308" s="139"/>
      <c r="L308" s="139"/>
    </row>
    <row r="309" spans="6:12">
      <c r="F309" s="137"/>
      <c r="G309" s="137"/>
      <c r="H309" s="137"/>
      <c r="I309" s="137"/>
      <c r="J309" s="137"/>
      <c r="K309" s="139"/>
      <c r="L309" s="139"/>
    </row>
    <row r="310" spans="6:12">
      <c r="F310" s="137"/>
      <c r="G310" s="137"/>
      <c r="H310" s="137"/>
      <c r="I310" s="137"/>
      <c r="J310" s="137"/>
      <c r="K310" s="139"/>
      <c r="L310" s="139"/>
    </row>
    <row r="311" spans="6:12">
      <c r="F311" s="137"/>
      <c r="G311" s="137"/>
      <c r="H311" s="137"/>
      <c r="I311" s="137"/>
      <c r="J311" s="137"/>
      <c r="K311" s="139"/>
      <c r="L311" s="139"/>
    </row>
    <row r="312" spans="6:12">
      <c r="F312" s="137"/>
      <c r="G312" s="137"/>
      <c r="H312" s="137"/>
      <c r="I312" s="137"/>
      <c r="J312" s="137"/>
      <c r="K312" s="139"/>
      <c r="L312" s="139"/>
    </row>
    <row r="313" spans="6:12">
      <c r="F313" s="137"/>
      <c r="G313" s="137"/>
      <c r="H313" s="137"/>
      <c r="I313" s="137"/>
      <c r="J313" s="137"/>
      <c r="K313" s="139"/>
      <c r="L313" s="139"/>
    </row>
    <row r="314" spans="6:12">
      <c r="F314" s="137"/>
      <c r="G314" s="137"/>
      <c r="H314" s="137"/>
      <c r="I314" s="137"/>
      <c r="J314" s="137"/>
      <c r="K314" s="139"/>
      <c r="L314" s="139"/>
    </row>
    <row r="315" spans="6:12">
      <c r="F315" s="137"/>
      <c r="G315" s="137"/>
      <c r="H315" s="137"/>
      <c r="I315" s="137"/>
      <c r="J315" s="137"/>
      <c r="K315" s="139"/>
      <c r="L315" s="139"/>
    </row>
    <row r="316" spans="6:12">
      <c r="F316" s="137"/>
      <c r="G316" s="137"/>
      <c r="H316" s="137"/>
      <c r="I316" s="137"/>
      <c r="J316" s="137"/>
      <c r="K316" s="139"/>
      <c r="L316" s="139"/>
    </row>
    <row r="317" spans="6:12">
      <c r="F317" s="137"/>
      <c r="G317" s="137"/>
      <c r="H317" s="137"/>
      <c r="I317" s="137"/>
      <c r="J317" s="137"/>
      <c r="K317" s="139"/>
      <c r="L317" s="139"/>
    </row>
    <row r="318" spans="6:12">
      <c r="F318" s="137"/>
      <c r="G318" s="137"/>
      <c r="H318" s="137"/>
      <c r="I318" s="137"/>
      <c r="J318" s="137"/>
      <c r="K318" s="139"/>
      <c r="L318" s="139"/>
    </row>
    <row r="319" spans="6:12">
      <c r="F319" s="137"/>
      <c r="G319" s="137"/>
      <c r="H319" s="137"/>
      <c r="I319" s="137"/>
      <c r="J319" s="137"/>
      <c r="K319" s="139"/>
      <c r="L319" s="139"/>
    </row>
    <row r="320" spans="6:12">
      <c r="F320" s="137"/>
      <c r="G320" s="137"/>
      <c r="H320" s="137"/>
      <c r="I320" s="137"/>
      <c r="J320" s="137"/>
      <c r="K320" s="139"/>
      <c r="L320" s="139"/>
    </row>
    <row r="321" spans="6:12">
      <c r="F321" s="137"/>
      <c r="G321" s="137"/>
      <c r="H321" s="137"/>
      <c r="I321" s="137"/>
      <c r="J321" s="137"/>
      <c r="K321" s="139"/>
      <c r="L321" s="139"/>
    </row>
    <row r="322" spans="6:12">
      <c r="F322" s="137"/>
      <c r="G322" s="137"/>
      <c r="H322" s="137"/>
      <c r="I322" s="137"/>
      <c r="J322" s="137"/>
      <c r="K322" s="139"/>
      <c r="L322" s="139"/>
    </row>
    <row r="323" spans="6:12">
      <c r="F323" s="137"/>
      <c r="G323" s="137"/>
      <c r="H323" s="137"/>
      <c r="I323" s="137"/>
      <c r="J323" s="137"/>
      <c r="K323" s="139"/>
      <c r="L323" s="139"/>
    </row>
    <row r="324" spans="6:12">
      <c r="F324" s="137"/>
      <c r="G324" s="137"/>
      <c r="H324" s="137"/>
      <c r="I324" s="137"/>
      <c r="J324" s="137"/>
      <c r="K324" s="139"/>
      <c r="L324" s="139"/>
    </row>
    <row r="325" spans="6:12">
      <c r="F325" s="137"/>
      <c r="G325" s="137"/>
      <c r="H325" s="137"/>
      <c r="I325" s="137"/>
      <c r="J325" s="137"/>
      <c r="K325" s="139"/>
      <c r="L325" s="139"/>
    </row>
    <row r="326" spans="6:12">
      <c r="F326" s="137"/>
      <c r="G326" s="137"/>
      <c r="H326" s="137"/>
      <c r="I326" s="137"/>
      <c r="J326" s="137"/>
      <c r="K326" s="139"/>
      <c r="L326" s="139"/>
    </row>
    <row r="327" spans="6:12">
      <c r="F327" s="137"/>
      <c r="G327" s="137"/>
      <c r="H327" s="137"/>
      <c r="I327" s="137"/>
      <c r="J327" s="137"/>
      <c r="K327" s="139"/>
      <c r="L327" s="139"/>
    </row>
    <row r="328" spans="6:12">
      <c r="F328" s="137"/>
      <c r="G328" s="137"/>
      <c r="H328" s="137"/>
      <c r="I328" s="137"/>
      <c r="J328" s="137"/>
      <c r="K328" s="139"/>
      <c r="L328" s="139"/>
    </row>
    <row r="329" spans="6:12">
      <c r="F329" s="137"/>
      <c r="G329" s="137"/>
      <c r="H329" s="137"/>
      <c r="I329" s="137"/>
      <c r="J329" s="137"/>
      <c r="K329" s="139"/>
      <c r="L329" s="139"/>
    </row>
    <row r="330" spans="6:12">
      <c r="F330" s="137"/>
      <c r="G330" s="137"/>
      <c r="H330" s="137"/>
      <c r="I330" s="137"/>
      <c r="J330" s="137"/>
      <c r="K330" s="139"/>
      <c r="L330" s="139"/>
    </row>
    <row r="331" spans="6:12">
      <c r="F331" s="137"/>
      <c r="G331" s="137"/>
      <c r="H331" s="137"/>
      <c r="I331" s="137"/>
      <c r="J331" s="137"/>
      <c r="K331" s="139"/>
      <c r="L331" s="139"/>
    </row>
    <row r="332" spans="6:12">
      <c r="F332" s="137"/>
      <c r="G332" s="137"/>
      <c r="H332" s="137"/>
      <c r="I332" s="137"/>
      <c r="J332" s="137"/>
      <c r="K332" s="139"/>
      <c r="L332" s="139"/>
    </row>
    <row r="333" spans="6:12">
      <c r="F333" s="137"/>
      <c r="G333" s="137"/>
      <c r="H333" s="137"/>
      <c r="I333" s="137"/>
      <c r="J333" s="137"/>
      <c r="K333" s="139"/>
      <c r="L333" s="139"/>
    </row>
    <row r="334" spans="6:12">
      <c r="F334" s="137"/>
      <c r="G334" s="137"/>
      <c r="H334" s="137"/>
      <c r="I334" s="137"/>
      <c r="J334" s="137"/>
      <c r="K334" s="139"/>
      <c r="L334" s="139"/>
    </row>
    <row r="335" spans="6:12">
      <c r="F335" s="137"/>
      <c r="G335" s="137"/>
      <c r="H335" s="137"/>
      <c r="I335" s="137"/>
      <c r="J335" s="137"/>
      <c r="K335" s="139"/>
      <c r="L335" s="139"/>
    </row>
    <row r="336" spans="6:12">
      <c r="F336" s="137"/>
      <c r="G336" s="137"/>
      <c r="H336" s="137"/>
      <c r="I336" s="137"/>
      <c r="J336" s="137"/>
      <c r="K336" s="139"/>
      <c r="L336" s="139"/>
    </row>
    <row r="337" spans="6:12">
      <c r="F337" s="137"/>
      <c r="G337" s="137"/>
      <c r="H337" s="137"/>
      <c r="I337" s="137"/>
      <c r="J337" s="137"/>
      <c r="K337" s="139"/>
      <c r="L337" s="139"/>
    </row>
    <row r="338" spans="6:12">
      <c r="F338" s="137"/>
      <c r="G338" s="137"/>
      <c r="H338" s="137"/>
      <c r="I338" s="137"/>
      <c r="J338" s="137"/>
      <c r="K338" s="139"/>
      <c r="L338" s="139"/>
    </row>
    <row r="339" spans="6:12">
      <c r="F339" s="137"/>
      <c r="G339" s="137"/>
      <c r="H339" s="137"/>
      <c r="I339" s="137"/>
      <c r="J339" s="137"/>
      <c r="K339" s="139"/>
      <c r="L339" s="139"/>
    </row>
    <row r="340" spans="6:12">
      <c r="F340" s="137"/>
      <c r="G340" s="137"/>
      <c r="H340" s="137"/>
      <c r="I340" s="137"/>
      <c r="J340" s="137"/>
      <c r="K340" s="139"/>
      <c r="L340" s="139"/>
    </row>
    <row r="341" spans="6:12">
      <c r="F341" s="137"/>
      <c r="G341" s="137"/>
      <c r="H341" s="137"/>
      <c r="I341" s="137"/>
      <c r="J341" s="137"/>
      <c r="K341" s="139"/>
      <c r="L341" s="139"/>
    </row>
    <row r="342" spans="6:12">
      <c r="F342" s="137"/>
      <c r="G342" s="137"/>
      <c r="H342" s="137"/>
      <c r="I342" s="137"/>
      <c r="J342" s="137"/>
      <c r="K342" s="139"/>
      <c r="L342" s="139"/>
    </row>
    <row r="343" spans="6:12">
      <c r="F343" s="137"/>
      <c r="G343" s="137"/>
      <c r="H343" s="137"/>
      <c r="I343" s="137"/>
      <c r="J343" s="137"/>
      <c r="K343" s="139"/>
      <c r="L343" s="139"/>
    </row>
    <row r="344" spans="6:12">
      <c r="F344" s="137"/>
      <c r="G344" s="137"/>
      <c r="H344" s="137"/>
      <c r="I344" s="137"/>
      <c r="J344" s="137"/>
      <c r="K344" s="139"/>
      <c r="L344" s="139"/>
    </row>
    <row r="345" spans="6:12">
      <c r="F345" s="137"/>
      <c r="G345" s="137"/>
      <c r="H345" s="137"/>
      <c r="I345" s="137"/>
      <c r="J345" s="137"/>
      <c r="K345" s="139"/>
      <c r="L345" s="139"/>
    </row>
    <row r="346" spans="6:12">
      <c r="F346" s="137"/>
      <c r="G346" s="137"/>
      <c r="H346" s="137"/>
      <c r="I346" s="137"/>
      <c r="J346" s="137"/>
      <c r="K346" s="139"/>
      <c r="L346" s="139"/>
    </row>
    <row r="347" spans="6:12">
      <c r="F347" s="137"/>
      <c r="G347" s="137"/>
      <c r="H347" s="137"/>
      <c r="I347" s="137"/>
      <c r="J347" s="137"/>
      <c r="K347" s="139"/>
      <c r="L347" s="139"/>
    </row>
    <row r="348" spans="6:12">
      <c r="F348" s="137"/>
      <c r="G348" s="137"/>
      <c r="H348" s="137"/>
      <c r="I348" s="137"/>
      <c r="J348" s="137"/>
      <c r="K348" s="139"/>
      <c r="L348" s="139"/>
    </row>
    <row r="349" spans="6:12">
      <c r="F349" s="137"/>
      <c r="G349" s="137"/>
      <c r="H349" s="137"/>
      <c r="I349" s="137"/>
      <c r="J349" s="137"/>
      <c r="K349" s="139"/>
      <c r="L349" s="139"/>
    </row>
    <row r="350" spans="6:12">
      <c r="F350" s="137"/>
      <c r="G350" s="137"/>
      <c r="H350" s="137"/>
      <c r="I350" s="137"/>
      <c r="J350" s="137"/>
      <c r="K350" s="139"/>
      <c r="L350" s="139"/>
    </row>
    <row r="351" spans="6:12">
      <c r="F351" s="137"/>
      <c r="G351" s="137"/>
      <c r="H351" s="137"/>
      <c r="I351" s="137"/>
      <c r="J351" s="137"/>
      <c r="K351" s="139"/>
      <c r="L351" s="139"/>
    </row>
    <row r="352" spans="6:12">
      <c r="F352" s="137"/>
      <c r="G352" s="137"/>
      <c r="H352" s="137"/>
      <c r="I352" s="137"/>
      <c r="J352" s="137"/>
      <c r="K352" s="139"/>
      <c r="L352" s="139"/>
    </row>
    <row r="353" spans="6:12">
      <c r="F353" s="137"/>
      <c r="G353" s="137"/>
      <c r="H353" s="137"/>
      <c r="I353" s="137"/>
      <c r="J353" s="137"/>
      <c r="K353" s="139"/>
      <c r="L353" s="139"/>
    </row>
    <row r="354" spans="6:12">
      <c r="F354" s="137"/>
      <c r="G354" s="137"/>
      <c r="H354" s="137"/>
      <c r="I354" s="137"/>
      <c r="J354" s="137"/>
      <c r="K354" s="139"/>
      <c r="L354" s="139"/>
    </row>
    <row r="355" spans="6:12">
      <c r="F355" s="137"/>
      <c r="G355" s="137"/>
      <c r="H355" s="137"/>
      <c r="I355" s="137"/>
      <c r="J355" s="137"/>
      <c r="K355" s="139"/>
      <c r="L355" s="139"/>
    </row>
    <row r="356" spans="6:12">
      <c r="F356" s="137"/>
      <c r="G356" s="137"/>
      <c r="H356" s="137"/>
      <c r="I356" s="137"/>
      <c r="J356" s="137"/>
      <c r="K356" s="139"/>
      <c r="L356" s="139"/>
    </row>
    <row r="357" spans="6:12">
      <c r="F357" s="137"/>
      <c r="G357" s="137"/>
      <c r="H357" s="137"/>
      <c r="I357" s="137"/>
      <c r="J357" s="137"/>
      <c r="K357" s="139"/>
      <c r="L357" s="139"/>
    </row>
    <row r="358" spans="6:12">
      <c r="F358" s="137"/>
      <c r="G358" s="137"/>
      <c r="H358" s="137"/>
      <c r="I358" s="137"/>
      <c r="J358" s="137"/>
      <c r="K358" s="139"/>
      <c r="L358" s="139"/>
    </row>
    <row r="359" spans="6:12">
      <c r="F359" s="137"/>
      <c r="G359" s="137"/>
      <c r="H359" s="137"/>
      <c r="I359" s="137"/>
      <c r="J359" s="137"/>
      <c r="K359" s="139"/>
      <c r="L359" s="139"/>
    </row>
    <row r="360" spans="6:12">
      <c r="F360" s="137"/>
      <c r="G360" s="137"/>
      <c r="H360" s="137"/>
      <c r="I360" s="137"/>
      <c r="J360" s="137"/>
      <c r="K360" s="139"/>
      <c r="L360" s="139"/>
    </row>
    <row r="361" spans="6:12">
      <c r="F361" s="137"/>
      <c r="G361" s="137"/>
      <c r="H361" s="137"/>
      <c r="I361" s="137"/>
      <c r="J361" s="137"/>
      <c r="K361" s="139"/>
      <c r="L361" s="139"/>
    </row>
    <row r="362" spans="6:12">
      <c r="F362" s="137"/>
      <c r="G362" s="137"/>
      <c r="H362" s="137"/>
      <c r="I362" s="137"/>
      <c r="J362" s="137"/>
      <c r="K362" s="139"/>
      <c r="L362" s="139"/>
    </row>
    <row r="363" spans="6:12">
      <c r="F363" s="137"/>
      <c r="G363" s="137"/>
      <c r="H363" s="137"/>
      <c r="I363" s="137"/>
      <c r="J363" s="137"/>
      <c r="K363" s="139"/>
      <c r="L363" s="139"/>
    </row>
    <row r="364" spans="6:12">
      <c r="F364" s="137"/>
      <c r="G364" s="137"/>
      <c r="H364" s="137"/>
      <c r="I364" s="137"/>
      <c r="J364" s="137"/>
      <c r="K364" s="139"/>
      <c r="L364" s="139"/>
    </row>
    <row r="365" spans="6:12">
      <c r="F365" s="137"/>
      <c r="G365" s="137"/>
      <c r="H365" s="137"/>
      <c r="I365" s="137"/>
      <c r="J365" s="137"/>
      <c r="K365" s="139"/>
      <c r="L365" s="139"/>
    </row>
    <row r="366" spans="6:12">
      <c r="F366" s="137"/>
      <c r="G366" s="137"/>
      <c r="H366" s="137"/>
      <c r="I366" s="137"/>
      <c r="J366" s="137"/>
      <c r="K366" s="139"/>
      <c r="L366" s="139"/>
    </row>
    <row r="367" spans="6:12">
      <c r="F367" s="137"/>
      <c r="G367" s="137"/>
      <c r="H367" s="137"/>
      <c r="I367" s="137"/>
      <c r="J367" s="137"/>
      <c r="K367" s="139"/>
      <c r="L367" s="139"/>
    </row>
    <row r="368" spans="6:12">
      <c r="F368" s="137"/>
      <c r="G368" s="137"/>
      <c r="H368" s="137"/>
      <c r="I368" s="137"/>
      <c r="J368" s="137"/>
      <c r="K368" s="139"/>
      <c r="L368" s="139"/>
    </row>
    <row r="369" spans="6:12">
      <c r="F369" s="137"/>
      <c r="G369" s="137"/>
      <c r="H369" s="137"/>
      <c r="I369" s="137"/>
      <c r="J369" s="137"/>
      <c r="K369" s="139"/>
      <c r="L369" s="139"/>
    </row>
    <row r="370" spans="6:12">
      <c r="F370" s="137"/>
      <c r="G370" s="137"/>
      <c r="H370" s="137"/>
      <c r="I370" s="137"/>
      <c r="J370" s="137"/>
      <c r="K370" s="139"/>
      <c r="L370" s="139"/>
    </row>
    <row r="371" spans="6:12">
      <c r="F371" s="137"/>
      <c r="G371" s="137"/>
      <c r="H371" s="137"/>
      <c r="I371" s="137"/>
      <c r="J371" s="137"/>
      <c r="K371" s="139"/>
      <c r="L371" s="139"/>
    </row>
    <row r="372" spans="6:12">
      <c r="F372" s="137"/>
      <c r="G372" s="137"/>
      <c r="H372" s="137"/>
      <c r="I372" s="137"/>
      <c r="J372" s="137"/>
      <c r="K372" s="139"/>
      <c r="L372" s="139"/>
    </row>
    <row r="373" spans="6:12">
      <c r="F373" s="137"/>
      <c r="G373" s="137"/>
      <c r="H373" s="137"/>
      <c r="I373" s="137"/>
      <c r="J373" s="137"/>
      <c r="K373" s="139"/>
      <c r="L373" s="139"/>
    </row>
    <row r="374" spans="6:12">
      <c r="F374" s="137"/>
      <c r="G374" s="137"/>
      <c r="H374" s="137"/>
      <c r="I374" s="137"/>
      <c r="J374" s="137"/>
      <c r="K374" s="139"/>
      <c r="L374" s="139"/>
    </row>
    <row r="375" spans="6:12">
      <c r="F375" s="137"/>
      <c r="G375" s="137"/>
      <c r="H375" s="137"/>
      <c r="I375" s="137"/>
      <c r="J375" s="137"/>
      <c r="K375" s="139"/>
      <c r="L375" s="139"/>
    </row>
    <row r="376" spans="6:12">
      <c r="F376" s="137"/>
      <c r="G376" s="137"/>
      <c r="H376" s="137"/>
      <c r="I376" s="137"/>
      <c r="J376" s="137"/>
      <c r="K376" s="139"/>
      <c r="L376" s="139"/>
    </row>
    <row r="377" spans="6:12">
      <c r="F377" s="137"/>
      <c r="G377" s="137"/>
      <c r="H377" s="137"/>
      <c r="I377" s="137"/>
      <c r="J377" s="137"/>
      <c r="K377" s="139"/>
      <c r="L377" s="139"/>
    </row>
    <row r="378" spans="6:12">
      <c r="F378" s="137"/>
      <c r="G378" s="137"/>
      <c r="H378" s="137"/>
      <c r="I378" s="137"/>
      <c r="J378" s="137"/>
      <c r="K378" s="139"/>
      <c r="L378" s="139"/>
    </row>
    <row r="379" spans="6:12">
      <c r="F379" s="137"/>
      <c r="G379" s="137"/>
      <c r="H379" s="137"/>
      <c r="I379" s="137"/>
      <c r="J379" s="137"/>
      <c r="K379" s="139"/>
      <c r="L379" s="139"/>
    </row>
    <row r="380" spans="6:12">
      <c r="F380" s="137"/>
      <c r="G380" s="137"/>
      <c r="H380" s="137"/>
      <c r="I380" s="137"/>
      <c r="J380" s="137"/>
      <c r="K380" s="139"/>
      <c r="L380" s="139"/>
    </row>
    <row r="381" spans="6:12">
      <c r="F381" s="137"/>
      <c r="G381" s="137"/>
      <c r="H381" s="137"/>
      <c r="I381" s="137"/>
      <c r="J381" s="137"/>
      <c r="K381" s="139"/>
      <c r="L381" s="139"/>
    </row>
    <row r="382" spans="6:12">
      <c r="F382" s="137"/>
      <c r="G382" s="137"/>
      <c r="H382" s="137"/>
      <c r="I382" s="137"/>
      <c r="J382" s="137"/>
      <c r="K382" s="139"/>
      <c r="L382" s="139"/>
    </row>
    <row r="383" spans="6:12">
      <c r="F383" s="137"/>
      <c r="G383" s="137"/>
      <c r="H383" s="137"/>
      <c r="I383" s="137"/>
      <c r="J383" s="137"/>
      <c r="K383" s="139"/>
      <c r="L383" s="139"/>
    </row>
    <row r="384" spans="6:12">
      <c r="F384" s="137"/>
      <c r="G384" s="137"/>
      <c r="H384" s="137"/>
      <c r="I384" s="137"/>
      <c r="J384" s="137"/>
      <c r="K384" s="139"/>
      <c r="L384" s="139"/>
    </row>
    <row r="385" spans="6:12">
      <c r="F385" s="137"/>
      <c r="G385" s="137"/>
      <c r="H385" s="137"/>
      <c r="I385" s="137"/>
      <c r="J385" s="137"/>
      <c r="K385" s="139"/>
      <c r="L385" s="139"/>
    </row>
    <row r="386" spans="6:12">
      <c r="F386" s="137"/>
      <c r="G386" s="137"/>
      <c r="H386" s="137"/>
      <c r="I386" s="137"/>
      <c r="J386" s="137"/>
      <c r="K386" s="139"/>
      <c r="L386" s="139"/>
    </row>
    <row r="387" spans="6:12">
      <c r="F387" s="137"/>
      <c r="G387" s="137"/>
      <c r="H387" s="137"/>
      <c r="I387" s="137"/>
      <c r="J387" s="137"/>
      <c r="K387" s="139"/>
      <c r="L387" s="139"/>
    </row>
    <row r="388" spans="6:12">
      <c r="F388" s="137"/>
      <c r="G388" s="137"/>
      <c r="H388" s="137"/>
      <c r="I388" s="137"/>
      <c r="J388" s="137"/>
      <c r="K388" s="139"/>
      <c r="L388" s="139"/>
    </row>
    <row r="389" spans="6:12">
      <c r="F389" s="137"/>
      <c r="G389" s="137"/>
      <c r="H389" s="137"/>
      <c r="I389" s="137"/>
      <c r="J389" s="137"/>
      <c r="K389" s="139"/>
      <c r="L389" s="139"/>
    </row>
    <row r="390" spans="6:12">
      <c r="F390" s="137"/>
      <c r="G390" s="137"/>
      <c r="H390" s="137"/>
      <c r="I390" s="137"/>
      <c r="J390" s="137"/>
      <c r="K390" s="139"/>
      <c r="L390" s="139"/>
    </row>
    <row r="391" spans="6:12">
      <c r="F391" s="137"/>
      <c r="G391" s="137"/>
      <c r="H391" s="137"/>
      <c r="I391" s="137"/>
      <c r="J391" s="137"/>
      <c r="K391" s="139"/>
      <c r="L391" s="139"/>
    </row>
    <row r="392" spans="6:12">
      <c r="F392" s="137"/>
      <c r="G392" s="137"/>
      <c r="H392" s="137"/>
      <c r="I392" s="137"/>
      <c r="J392" s="137"/>
      <c r="K392" s="139"/>
      <c r="L392" s="139"/>
    </row>
    <row r="393" spans="6:12">
      <c r="F393" s="137"/>
      <c r="G393" s="137"/>
      <c r="H393" s="137"/>
      <c r="I393" s="137"/>
      <c r="J393" s="137"/>
      <c r="K393" s="139"/>
      <c r="L393" s="139"/>
    </row>
    <row r="394" spans="6:12">
      <c r="F394" s="137"/>
      <c r="G394" s="137"/>
      <c r="H394" s="137"/>
      <c r="I394" s="137"/>
      <c r="J394" s="137"/>
      <c r="K394" s="139"/>
      <c r="L394" s="139"/>
    </row>
    <row r="395" spans="6:12">
      <c r="F395" s="137"/>
      <c r="G395" s="137"/>
      <c r="H395" s="137"/>
      <c r="I395" s="137"/>
      <c r="J395" s="137"/>
      <c r="K395" s="139"/>
      <c r="L395" s="139"/>
    </row>
    <row r="396" spans="6:12">
      <c r="F396" s="137"/>
      <c r="G396" s="137"/>
      <c r="H396" s="137"/>
      <c r="I396" s="137"/>
      <c r="J396" s="137"/>
      <c r="K396" s="139"/>
      <c r="L396" s="139"/>
    </row>
    <row r="397" spans="6:12">
      <c r="F397" s="137"/>
      <c r="G397" s="137"/>
      <c r="H397" s="137"/>
      <c r="I397" s="137"/>
      <c r="J397" s="137"/>
      <c r="K397" s="139"/>
      <c r="L397" s="139"/>
    </row>
    <row r="398" spans="6:12">
      <c r="F398" s="137"/>
      <c r="G398" s="137"/>
      <c r="H398" s="137"/>
      <c r="I398" s="137"/>
      <c r="J398" s="137"/>
      <c r="K398" s="139"/>
      <c r="L398" s="139"/>
    </row>
    <row r="399" spans="6:12">
      <c r="F399" s="137"/>
      <c r="G399" s="137"/>
      <c r="H399" s="137"/>
      <c r="I399" s="137"/>
      <c r="J399" s="137"/>
      <c r="K399" s="139"/>
      <c r="L399" s="139"/>
    </row>
    <row r="400" spans="6:12">
      <c r="F400" s="137"/>
      <c r="G400" s="137"/>
      <c r="H400" s="137"/>
      <c r="I400" s="137"/>
      <c r="J400" s="137"/>
      <c r="K400" s="139"/>
      <c r="L400" s="139"/>
    </row>
    <row r="401" spans="6:12">
      <c r="F401" s="137"/>
      <c r="G401" s="137"/>
      <c r="H401" s="137"/>
      <c r="I401" s="137"/>
      <c r="J401" s="137"/>
      <c r="K401" s="139"/>
      <c r="L401" s="139"/>
    </row>
    <row r="402" spans="6:12">
      <c r="F402" s="137"/>
      <c r="G402" s="137"/>
      <c r="H402" s="137"/>
      <c r="I402" s="137"/>
      <c r="J402" s="137"/>
      <c r="K402" s="139"/>
      <c r="L402" s="139"/>
    </row>
    <row r="403" spans="6:12">
      <c r="F403" s="137"/>
      <c r="G403" s="137"/>
      <c r="H403" s="137"/>
      <c r="I403" s="137"/>
      <c r="J403" s="137"/>
      <c r="K403" s="139"/>
      <c r="L403" s="139"/>
    </row>
    <row r="404" spans="6:12">
      <c r="F404" s="137"/>
      <c r="G404" s="137"/>
      <c r="H404" s="137"/>
      <c r="I404" s="137"/>
      <c r="J404" s="137"/>
      <c r="K404" s="139"/>
      <c r="L404" s="139"/>
    </row>
    <row r="405" spans="6:12">
      <c r="F405" s="137"/>
      <c r="G405" s="137"/>
      <c r="H405" s="137"/>
      <c r="I405" s="137"/>
      <c r="J405" s="137"/>
      <c r="K405" s="139"/>
      <c r="L405" s="139"/>
    </row>
    <row r="406" spans="6:12">
      <c r="F406" s="137"/>
      <c r="G406" s="137"/>
      <c r="H406" s="137"/>
      <c r="I406" s="137"/>
      <c r="J406" s="137"/>
      <c r="K406" s="139"/>
      <c r="L406" s="139"/>
    </row>
    <row r="407" spans="6:12">
      <c r="F407" s="137"/>
      <c r="G407" s="137"/>
      <c r="H407" s="137"/>
      <c r="I407" s="137"/>
      <c r="J407" s="137"/>
      <c r="K407" s="139"/>
      <c r="L407" s="139"/>
    </row>
    <row r="408" spans="6:12">
      <c r="F408" s="137"/>
      <c r="G408" s="137"/>
      <c r="H408" s="137"/>
      <c r="I408" s="137"/>
      <c r="J408" s="137"/>
      <c r="K408" s="139"/>
      <c r="L408" s="139"/>
    </row>
    <row r="409" spans="6:12">
      <c r="F409" s="137"/>
      <c r="G409" s="137"/>
      <c r="H409" s="137"/>
      <c r="I409" s="137"/>
      <c r="J409" s="137"/>
      <c r="K409" s="139"/>
      <c r="L409" s="139"/>
    </row>
    <row r="410" spans="6:12">
      <c r="F410" s="137"/>
      <c r="G410" s="137"/>
      <c r="H410" s="137"/>
      <c r="I410" s="137"/>
      <c r="J410" s="137"/>
      <c r="K410" s="139"/>
      <c r="L410" s="139"/>
    </row>
    <row r="411" spans="6:12">
      <c r="F411" s="137"/>
      <c r="G411" s="137"/>
      <c r="H411" s="137"/>
      <c r="I411" s="137"/>
      <c r="J411" s="137"/>
      <c r="K411" s="139"/>
      <c r="L411" s="139"/>
    </row>
    <row r="412" spans="6:12">
      <c r="F412" s="137"/>
      <c r="G412" s="137"/>
      <c r="H412" s="137"/>
      <c r="I412" s="137"/>
      <c r="J412" s="137"/>
      <c r="K412" s="139"/>
      <c r="L412" s="139"/>
    </row>
    <row r="413" spans="6:12">
      <c r="F413" s="137"/>
      <c r="G413" s="137"/>
      <c r="H413" s="137"/>
      <c r="I413" s="137"/>
      <c r="J413" s="137"/>
      <c r="K413" s="139"/>
      <c r="L413" s="139"/>
    </row>
    <row r="414" spans="6:12">
      <c r="F414" s="137"/>
      <c r="G414" s="137"/>
      <c r="H414" s="137"/>
      <c r="I414" s="137"/>
      <c r="J414" s="137"/>
      <c r="K414" s="139"/>
      <c r="L414" s="139"/>
    </row>
    <row r="415" spans="6:12">
      <c r="F415" s="137"/>
      <c r="G415" s="137"/>
      <c r="H415" s="137"/>
      <c r="I415" s="137"/>
      <c r="J415" s="137"/>
      <c r="K415" s="139"/>
      <c r="L415" s="139"/>
    </row>
    <row r="416" spans="6:12">
      <c r="F416" s="137"/>
      <c r="G416" s="137"/>
      <c r="H416" s="137"/>
      <c r="I416" s="137"/>
      <c r="J416" s="137"/>
      <c r="K416" s="139"/>
      <c r="L416" s="139"/>
    </row>
    <row r="417" spans="6:12">
      <c r="F417" s="137"/>
      <c r="G417" s="137"/>
      <c r="H417" s="137"/>
      <c r="I417" s="137"/>
      <c r="J417" s="137"/>
      <c r="K417" s="139"/>
      <c r="L417" s="139"/>
    </row>
    <row r="418" spans="6:12">
      <c r="F418" s="137"/>
      <c r="G418" s="137"/>
      <c r="H418" s="137"/>
      <c r="I418" s="137"/>
      <c r="J418" s="137"/>
      <c r="K418" s="139"/>
      <c r="L418" s="139"/>
    </row>
    <row r="419" spans="6:12">
      <c r="F419" s="137"/>
      <c r="G419" s="137"/>
      <c r="H419" s="137"/>
      <c r="I419" s="137"/>
      <c r="J419" s="137"/>
      <c r="K419" s="139"/>
      <c r="L419" s="139"/>
    </row>
    <row r="420" spans="6:12">
      <c r="F420" s="137"/>
      <c r="G420" s="137"/>
      <c r="H420" s="137"/>
      <c r="I420" s="137"/>
      <c r="J420" s="137"/>
      <c r="K420" s="139"/>
      <c r="L420" s="139"/>
    </row>
    <row r="421" spans="6:12">
      <c r="F421" s="137"/>
      <c r="G421" s="137"/>
      <c r="H421" s="137"/>
      <c r="I421" s="137"/>
      <c r="J421" s="137"/>
      <c r="K421" s="139"/>
      <c r="L421" s="139"/>
    </row>
    <row r="422" spans="6:12">
      <c r="F422" s="137"/>
      <c r="G422" s="137"/>
      <c r="H422" s="137"/>
      <c r="I422" s="137"/>
      <c r="J422" s="137"/>
      <c r="K422" s="139"/>
      <c r="L422" s="139"/>
    </row>
    <row r="423" spans="6:12">
      <c r="F423" s="137"/>
      <c r="G423" s="137"/>
      <c r="H423" s="137"/>
      <c r="I423" s="137"/>
      <c r="J423" s="137"/>
      <c r="K423" s="139"/>
      <c r="L423" s="139"/>
    </row>
    <row r="424" spans="6:12">
      <c r="F424" s="137"/>
      <c r="G424" s="137"/>
      <c r="H424" s="137"/>
      <c r="I424" s="137"/>
      <c r="J424" s="137"/>
      <c r="K424" s="139"/>
      <c r="L424" s="139"/>
    </row>
    <row r="425" spans="6:12">
      <c r="F425" s="137"/>
      <c r="G425" s="137"/>
      <c r="H425" s="137"/>
      <c r="I425" s="137"/>
      <c r="J425" s="137"/>
      <c r="K425" s="139"/>
      <c r="L425" s="139"/>
    </row>
    <row r="426" spans="6:12">
      <c r="F426" s="137"/>
      <c r="G426" s="137"/>
      <c r="H426" s="137"/>
      <c r="I426" s="137"/>
      <c r="J426" s="137"/>
      <c r="K426" s="139"/>
      <c r="L426" s="139"/>
    </row>
    <row r="427" spans="6:12">
      <c r="F427" s="137"/>
      <c r="G427" s="137"/>
      <c r="H427" s="137"/>
      <c r="I427" s="137"/>
      <c r="J427" s="137"/>
      <c r="K427" s="139"/>
      <c r="L427" s="139"/>
    </row>
    <row r="428" spans="6:12">
      <c r="F428" s="137"/>
      <c r="G428" s="137"/>
      <c r="H428" s="137"/>
      <c r="I428" s="137"/>
      <c r="J428" s="137"/>
      <c r="K428" s="139"/>
      <c r="L428" s="139"/>
    </row>
    <row r="429" spans="6:12">
      <c r="F429" s="137"/>
      <c r="G429" s="137"/>
      <c r="H429" s="137"/>
      <c r="I429" s="137"/>
      <c r="J429" s="137"/>
      <c r="K429" s="139"/>
      <c r="L429" s="139"/>
    </row>
    <row r="430" spans="6:12">
      <c r="F430" s="137"/>
      <c r="G430" s="137"/>
      <c r="H430" s="137"/>
      <c r="I430" s="137"/>
      <c r="J430" s="137"/>
      <c r="K430" s="139"/>
      <c r="L430" s="139"/>
    </row>
    <row r="431" spans="6:12">
      <c r="F431" s="137"/>
      <c r="G431" s="137"/>
      <c r="H431" s="137"/>
      <c r="I431" s="137"/>
      <c r="J431" s="137"/>
      <c r="K431" s="139"/>
      <c r="L431" s="139"/>
    </row>
    <row r="432" spans="6:12">
      <c r="F432" s="137"/>
      <c r="G432" s="137"/>
      <c r="H432" s="137"/>
      <c r="I432" s="137"/>
      <c r="J432" s="137"/>
      <c r="K432" s="139"/>
      <c r="L432" s="139"/>
    </row>
    <row r="433" spans="6:12">
      <c r="F433" s="137"/>
      <c r="G433" s="137"/>
      <c r="H433" s="137"/>
      <c r="I433" s="137"/>
      <c r="J433" s="137"/>
      <c r="K433" s="139"/>
      <c r="L433" s="139"/>
    </row>
    <row r="434" spans="6:12">
      <c r="F434" s="137"/>
      <c r="G434" s="137"/>
      <c r="H434" s="137"/>
      <c r="I434" s="137"/>
      <c r="J434" s="137"/>
      <c r="K434" s="139"/>
      <c r="L434" s="139"/>
    </row>
    <row r="435" spans="6:12">
      <c r="F435" s="137"/>
      <c r="G435" s="137"/>
      <c r="H435" s="137"/>
      <c r="I435" s="137"/>
      <c r="J435" s="137"/>
      <c r="K435" s="139"/>
      <c r="L435" s="139"/>
    </row>
    <row r="436" spans="6:12">
      <c r="F436" s="137"/>
      <c r="G436" s="137"/>
      <c r="H436" s="137"/>
      <c r="I436" s="137"/>
      <c r="J436" s="137"/>
      <c r="K436" s="139"/>
      <c r="L436" s="139"/>
    </row>
    <row r="437" spans="6:12">
      <c r="F437" s="137"/>
      <c r="G437" s="137"/>
      <c r="H437" s="137"/>
      <c r="I437" s="137"/>
      <c r="J437" s="137"/>
      <c r="K437" s="139"/>
      <c r="L437" s="139"/>
    </row>
    <row r="438" spans="6:12">
      <c r="F438" s="137"/>
      <c r="G438" s="137"/>
      <c r="H438" s="137"/>
      <c r="I438" s="137"/>
      <c r="J438" s="137"/>
      <c r="K438" s="139"/>
      <c r="L438" s="139"/>
    </row>
    <row r="439" spans="6:12">
      <c r="F439" s="137"/>
      <c r="G439" s="137"/>
      <c r="H439" s="137"/>
      <c r="I439" s="137"/>
      <c r="J439" s="137"/>
      <c r="K439" s="139"/>
      <c r="L439" s="139"/>
    </row>
    <row r="440" spans="6:12">
      <c r="F440" s="137"/>
      <c r="G440" s="137"/>
      <c r="H440" s="137"/>
      <c r="I440" s="137"/>
      <c r="J440" s="137"/>
      <c r="K440" s="139"/>
      <c r="L440" s="139"/>
    </row>
    <row r="441" spans="6:12">
      <c r="F441" s="137"/>
      <c r="G441" s="137"/>
      <c r="H441" s="137"/>
      <c r="I441" s="137"/>
      <c r="J441" s="137"/>
      <c r="K441" s="139"/>
      <c r="L441" s="139"/>
    </row>
    <row r="442" spans="6:12">
      <c r="F442" s="137"/>
      <c r="G442" s="137"/>
      <c r="H442" s="137"/>
      <c r="I442" s="137"/>
      <c r="J442" s="137"/>
      <c r="K442" s="139"/>
      <c r="L442" s="139"/>
    </row>
    <row r="443" spans="6:12">
      <c r="F443" s="137"/>
      <c r="G443" s="137"/>
      <c r="H443" s="137"/>
      <c r="I443" s="137"/>
      <c r="J443" s="137"/>
      <c r="K443" s="139"/>
      <c r="L443" s="139"/>
    </row>
    <row r="444" spans="6:12">
      <c r="F444" s="137"/>
      <c r="G444" s="137"/>
      <c r="H444" s="137"/>
      <c r="I444" s="137"/>
      <c r="J444" s="137"/>
      <c r="K444" s="139"/>
      <c r="L444" s="139"/>
    </row>
    <row r="445" spans="6:12">
      <c r="F445" s="137"/>
      <c r="G445" s="137"/>
      <c r="H445" s="137"/>
      <c r="I445" s="137"/>
      <c r="J445" s="137"/>
      <c r="K445" s="139"/>
      <c r="L445" s="139"/>
    </row>
    <row r="446" spans="6:12">
      <c r="F446" s="137"/>
      <c r="G446" s="137"/>
      <c r="H446" s="137"/>
      <c r="I446" s="137"/>
      <c r="J446" s="137"/>
      <c r="K446" s="139"/>
      <c r="L446" s="139"/>
    </row>
    <row r="447" spans="6:12">
      <c r="F447" s="137"/>
      <c r="G447" s="137"/>
      <c r="H447" s="137"/>
      <c r="I447" s="137"/>
      <c r="J447" s="137"/>
      <c r="K447" s="139"/>
      <c r="L447" s="139"/>
    </row>
    <row r="448" spans="6:12">
      <c r="F448" s="137"/>
      <c r="G448" s="137"/>
      <c r="H448" s="137"/>
      <c r="I448" s="137"/>
      <c r="J448" s="137"/>
      <c r="K448" s="139"/>
      <c r="L448" s="139"/>
    </row>
    <row r="449" spans="6:12">
      <c r="F449" s="137"/>
      <c r="G449" s="137"/>
      <c r="H449" s="137"/>
      <c r="I449" s="137"/>
      <c r="J449" s="137"/>
      <c r="K449" s="139"/>
      <c r="L449" s="139"/>
    </row>
    <row r="450" spans="6:12">
      <c r="F450" s="137"/>
      <c r="G450" s="137"/>
      <c r="H450" s="137"/>
      <c r="I450" s="137"/>
      <c r="J450" s="137"/>
      <c r="K450" s="139"/>
      <c r="L450" s="139"/>
    </row>
    <row r="451" spans="6:12">
      <c r="F451" s="137"/>
      <c r="G451" s="137"/>
      <c r="H451" s="137"/>
      <c r="I451" s="137"/>
      <c r="J451" s="137"/>
      <c r="K451" s="139"/>
      <c r="L451" s="139"/>
    </row>
    <row r="452" spans="6:12">
      <c r="F452" s="137"/>
      <c r="G452" s="137"/>
      <c r="H452" s="137"/>
      <c r="I452" s="137"/>
      <c r="J452" s="137"/>
      <c r="K452" s="139"/>
      <c r="L452" s="139"/>
    </row>
    <row r="453" spans="6:12">
      <c r="F453" s="137"/>
      <c r="G453" s="137"/>
      <c r="H453" s="137"/>
      <c r="I453" s="137"/>
      <c r="J453" s="137"/>
      <c r="K453" s="139"/>
      <c r="L453" s="139"/>
    </row>
    <row r="454" spans="6:12">
      <c r="F454" s="137"/>
      <c r="G454" s="137"/>
      <c r="H454" s="137"/>
      <c r="I454" s="137"/>
      <c r="J454" s="137"/>
      <c r="K454" s="139"/>
      <c r="L454" s="139"/>
    </row>
    <row r="455" spans="6:12">
      <c r="F455" s="137"/>
      <c r="G455" s="137"/>
      <c r="H455" s="137"/>
      <c r="I455" s="137"/>
      <c r="J455" s="137"/>
      <c r="K455" s="139"/>
      <c r="L455" s="139"/>
    </row>
    <row r="456" spans="6:12">
      <c r="F456" s="137"/>
      <c r="G456" s="137"/>
      <c r="H456" s="137"/>
      <c r="I456" s="137"/>
      <c r="J456" s="137"/>
      <c r="K456" s="139"/>
      <c r="L456" s="139"/>
    </row>
    <row r="457" spans="6:12">
      <c r="F457" s="137"/>
      <c r="G457" s="137"/>
      <c r="H457" s="137"/>
      <c r="I457" s="137"/>
      <c r="J457" s="137"/>
      <c r="K457" s="139"/>
      <c r="L457" s="139"/>
    </row>
    <row r="458" spans="6:12">
      <c r="F458" s="137"/>
      <c r="G458" s="137"/>
      <c r="H458" s="137"/>
      <c r="I458" s="137"/>
      <c r="J458" s="137"/>
      <c r="K458" s="139"/>
      <c r="L458" s="139"/>
    </row>
    <row r="459" spans="6:12">
      <c r="F459" s="137"/>
      <c r="G459" s="137"/>
      <c r="H459" s="137"/>
      <c r="I459" s="137"/>
      <c r="J459" s="137"/>
      <c r="K459" s="139"/>
      <c r="L459" s="139"/>
    </row>
    <row r="460" spans="6:12">
      <c r="F460" s="137"/>
      <c r="G460" s="137"/>
      <c r="H460" s="137"/>
      <c r="I460" s="137"/>
      <c r="J460" s="137"/>
      <c r="K460" s="139"/>
      <c r="L460" s="139"/>
    </row>
    <row r="461" spans="6:12">
      <c r="F461" s="137"/>
      <c r="G461" s="137"/>
      <c r="H461" s="137"/>
      <c r="I461" s="137"/>
      <c r="J461" s="137"/>
      <c r="K461" s="139"/>
      <c r="L461" s="139"/>
    </row>
    <row r="462" spans="6:12">
      <c r="F462" s="137"/>
      <c r="G462" s="137"/>
      <c r="H462" s="137"/>
      <c r="I462" s="137"/>
      <c r="J462" s="137"/>
      <c r="K462" s="139"/>
      <c r="L462" s="139"/>
    </row>
    <row r="463" spans="6:12">
      <c r="F463" s="137"/>
      <c r="G463" s="137"/>
      <c r="H463" s="137"/>
      <c r="I463" s="137"/>
      <c r="J463" s="137"/>
      <c r="K463" s="139"/>
      <c r="L463" s="139"/>
    </row>
    <row r="464" spans="6:12">
      <c r="F464" s="137"/>
      <c r="G464" s="137"/>
      <c r="H464" s="137"/>
      <c r="I464" s="137"/>
      <c r="J464" s="137"/>
      <c r="K464" s="139"/>
      <c r="L464" s="139"/>
    </row>
    <row r="465" spans="6:12">
      <c r="F465" s="137"/>
      <c r="G465" s="137"/>
      <c r="H465" s="137"/>
      <c r="I465" s="137"/>
      <c r="J465" s="137"/>
      <c r="K465" s="139"/>
      <c r="L465" s="139"/>
    </row>
    <row r="466" spans="6:12">
      <c r="F466" s="137"/>
      <c r="G466" s="137"/>
      <c r="H466" s="137"/>
      <c r="I466" s="137"/>
      <c r="J466" s="137"/>
      <c r="K466" s="139"/>
      <c r="L466" s="139"/>
    </row>
    <row r="467" spans="6:12">
      <c r="F467" s="137"/>
      <c r="G467" s="137"/>
      <c r="H467" s="137"/>
      <c r="I467" s="137"/>
      <c r="J467" s="137"/>
      <c r="K467" s="139"/>
      <c r="L467" s="139"/>
    </row>
    <row r="468" spans="6:12">
      <c r="F468" s="137"/>
      <c r="G468" s="137"/>
      <c r="H468" s="137"/>
      <c r="I468" s="137"/>
      <c r="J468" s="137"/>
      <c r="K468" s="139"/>
      <c r="L468" s="139"/>
    </row>
    <row r="469" spans="6:12">
      <c r="F469" s="137"/>
      <c r="G469" s="137"/>
      <c r="H469" s="137"/>
      <c r="I469" s="137"/>
      <c r="J469" s="137"/>
      <c r="K469" s="139"/>
      <c r="L469" s="139"/>
    </row>
    <row r="470" spans="6:12">
      <c r="F470" s="137"/>
      <c r="G470" s="137"/>
      <c r="H470" s="137"/>
      <c r="I470" s="137"/>
      <c r="J470" s="137"/>
      <c r="K470" s="139"/>
      <c r="L470" s="139"/>
    </row>
    <row r="471" spans="6:12">
      <c r="F471" s="137"/>
      <c r="G471" s="137"/>
      <c r="H471" s="137"/>
      <c r="I471" s="137"/>
      <c r="J471" s="137"/>
      <c r="K471" s="139"/>
      <c r="L471" s="139"/>
    </row>
    <row r="472" spans="6:12">
      <c r="F472" s="137"/>
      <c r="G472" s="137"/>
      <c r="H472" s="137"/>
      <c r="I472" s="137"/>
      <c r="J472" s="137"/>
      <c r="K472" s="139"/>
      <c r="L472" s="139"/>
    </row>
    <row r="473" spans="6:12">
      <c r="F473" s="137"/>
      <c r="G473" s="137"/>
      <c r="H473" s="137"/>
      <c r="I473" s="137"/>
      <c r="J473" s="137"/>
      <c r="K473" s="139"/>
      <c r="L473" s="139"/>
    </row>
    <row r="474" spans="6:12">
      <c r="F474" s="137"/>
      <c r="G474" s="137"/>
      <c r="H474" s="137"/>
      <c r="I474" s="137"/>
      <c r="J474" s="137"/>
      <c r="K474" s="139"/>
      <c r="L474" s="139"/>
    </row>
    <row r="475" spans="6:12">
      <c r="F475" s="137"/>
      <c r="G475" s="137"/>
      <c r="H475" s="137"/>
      <c r="I475" s="137"/>
      <c r="J475" s="137"/>
      <c r="K475" s="139"/>
      <c r="L475" s="139"/>
    </row>
    <row r="476" spans="6:12">
      <c r="F476" s="137"/>
      <c r="G476" s="137"/>
      <c r="H476" s="137"/>
      <c r="I476" s="137"/>
      <c r="J476" s="137"/>
      <c r="K476" s="139"/>
      <c r="L476" s="139"/>
    </row>
    <row r="477" spans="6:12">
      <c r="F477" s="137"/>
      <c r="G477" s="137"/>
      <c r="H477" s="137"/>
      <c r="I477" s="137"/>
      <c r="J477" s="137"/>
      <c r="K477" s="139"/>
      <c r="L477" s="139"/>
    </row>
    <row r="478" spans="6:12">
      <c r="F478" s="137"/>
      <c r="G478" s="137"/>
      <c r="H478" s="137"/>
      <c r="I478" s="137"/>
      <c r="J478" s="137"/>
      <c r="K478" s="139"/>
      <c r="L478" s="139"/>
    </row>
    <row r="479" spans="6:12">
      <c r="F479" s="137"/>
      <c r="G479" s="137"/>
      <c r="H479" s="137"/>
      <c r="I479" s="137"/>
      <c r="J479" s="137"/>
      <c r="K479" s="139"/>
      <c r="L479" s="139"/>
    </row>
  </sheetData>
  <mergeCells count="4">
    <mergeCell ref="A1:K1"/>
    <mergeCell ref="B25:G25"/>
    <mergeCell ref="B26:G26"/>
    <mergeCell ref="B27:G27"/>
  </mergeCells>
  <phoneticPr fontId="19" type="noConversion"/>
  <dataValidations count="1">
    <dataValidation type="list" allowBlank="1" showInputMessage="1" showErrorMessage="1" sqref="C30:C49">
      <formula1>$F$8:$F$20</formula1>
    </dataValidation>
  </dataValidations>
  <pageMargins left="0.75" right="0.75" top="1" bottom="1" header="0.5" footer="0.5"/>
  <pageSetup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0" workbookViewId="0">
      <selection activeCell="G44" sqref="G44"/>
    </sheetView>
  </sheetViews>
  <sheetFormatPr defaultColWidth="11" defaultRowHeight="15.75"/>
  <cols>
    <col min="1" max="1" width="12.75" style="234" customWidth="1"/>
    <col min="2" max="2" width="15.375" style="234" customWidth="1"/>
    <col min="3" max="3" width="14.5" style="234" customWidth="1"/>
    <col min="4" max="4" width="21.625" style="234" customWidth="1"/>
    <col min="5" max="5" width="10" style="234" customWidth="1"/>
    <col min="6" max="6" width="14.25" style="234" customWidth="1"/>
    <col min="7" max="16384" width="11" style="234"/>
  </cols>
  <sheetData>
    <row r="1" spans="1:8" ht="23.25">
      <c r="A1" s="705" t="s">
        <v>144</v>
      </c>
      <c r="B1" s="705"/>
      <c r="C1" s="705"/>
      <c r="D1" s="705"/>
      <c r="E1" s="705"/>
      <c r="F1" s="705"/>
      <c r="G1" s="705"/>
      <c r="H1" s="705"/>
    </row>
    <row r="2" spans="1:8" ht="23.25">
      <c r="A2" s="233"/>
      <c r="B2" s="233"/>
      <c r="C2" s="235"/>
      <c r="D2" s="233"/>
      <c r="E2" s="233"/>
      <c r="F2" s="233"/>
      <c r="G2" s="233"/>
      <c r="H2" s="233"/>
    </row>
    <row r="3" spans="1:8" ht="23.25">
      <c r="A3" s="233"/>
      <c r="B3" s="233"/>
      <c r="C3" s="235"/>
      <c r="D3" s="236" t="s">
        <v>100</v>
      </c>
      <c r="E3" s="237" t="s">
        <v>532</v>
      </c>
      <c r="F3" s="238"/>
      <c r="G3" s="239"/>
      <c r="H3" s="233"/>
    </row>
    <row r="4" spans="1:8" ht="23.25">
      <c r="A4" s="233"/>
      <c r="B4" s="233"/>
      <c r="C4" s="235"/>
      <c r="D4" s="233"/>
      <c r="E4" s="233"/>
      <c r="F4" s="233"/>
      <c r="G4" s="606"/>
      <c r="H4" s="233"/>
    </row>
    <row r="5" spans="1:8" ht="23.25">
      <c r="A5" s="233"/>
      <c r="B5" s="233"/>
      <c r="C5" s="235"/>
      <c r="D5" s="233"/>
      <c r="E5" s="233"/>
      <c r="F5" s="233"/>
      <c r="G5" s="233"/>
      <c r="H5" s="233"/>
    </row>
    <row r="6" spans="1:8">
      <c r="A6" s="240"/>
      <c r="B6" s="241"/>
      <c r="C6" s="242"/>
      <c r="D6" s="242"/>
    </row>
    <row r="7" spans="1:8">
      <c r="A7" s="240"/>
      <c r="B7" s="243"/>
    </row>
    <row r="8" spans="1:8" ht="15.95" customHeight="1">
      <c r="D8" s="242"/>
      <c r="E8" s="242"/>
    </row>
    <row r="9" spans="1:8">
      <c r="D9" s="242"/>
    </row>
    <row r="10" spans="1:8" ht="16.5" thickBot="1">
      <c r="A10" s="389" t="s">
        <v>528</v>
      </c>
      <c r="B10" s="389"/>
      <c r="C10" s="390"/>
      <c r="D10" s="390"/>
      <c r="E10" s="390"/>
      <c r="F10" s="390"/>
      <c r="G10" s="391"/>
    </row>
    <row r="11" spans="1:8" ht="16.5" thickBot="1">
      <c r="A11" s="388" t="s">
        <v>529</v>
      </c>
      <c r="B11" s="547" t="s">
        <v>863</v>
      </c>
      <c r="C11" s="393" t="s">
        <v>530</v>
      </c>
      <c r="D11" s="392"/>
      <c r="E11" s="385"/>
      <c r="F11" s="385"/>
      <c r="G11" s="387"/>
    </row>
    <row r="12" spans="1:8" ht="18.75" thickBot="1">
      <c r="A12" s="244" t="s">
        <v>145</v>
      </c>
      <c r="B12" s="245"/>
      <c r="C12" s="245"/>
      <c r="D12" s="245"/>
      <c r="E12" s="245"/>
      <c r="F12" s="245"/>
      <c r="G12" s="246"/>
      <c r="H12" s="247"/>
    </row>
    <row r="13" spans="1:8">
      <c r="A13" s="248"/>
      <c r="B13" s="242"/>
      <c r="C13" s="242"/>
      <c r="D13" s="242"/>
      <c r="E13" s="242"/>
      <c r="F13" s="242"/>
      <c r="G13" s="242"/>
      <c r="H13" s="249"/>
    </row>
    <row r="14" spans="1:8" s="77" customFormat="1">
      <c r="A14" s="422" t="s">
        <v>146</v>
      </c>
      <c r="B14" s="423"/>
      <c r="C14" s="423"/>
      <c r="D14" s="423"/>
      <c r="E14" s="423"/>
      <c r="F14" s="423"/>
      <c r="G14" s="424"/>
      <c r="H14" s="425"/>
    </row>
    <row r="15" spans="1:8" s="77" customFormat="1">
      <c r="A15" s="426" t="s">
        <v>147</v>
      </c>
      <c r="B15" s="423"/>
      <c r="C15" s="423"/>
      <c r="D15" s="427"/>
      <c r="E15" s="424"/>
      <c r="F15" s="424"/>
      <c r="G15" s="614" t="s">
        <v>58</v>
      </c>
      <c r="H15" s="425"/>
    </row>
    <row r="16" spans="1:8" s="77" customFormat="1">
      <c r="A16" s="426"/>
      <c r="B16" s="423"/>
      <c r="C16" s="423"/>
      <c r="D16" s="427"/>
      <c r="E16" s="424"/>
      <c r="F16" s="424"/>
      <c r="G16" s="429"/>
      <c r="H16" s="425"/>
    </row>
    <row r="17" spans="1:8" s="77" customFormat="1">
      <c r="A17" s="422" t="s">
        <v>148</v>
      </c>
      <c r="B17" s="423"/>
      <c r="C17" s="423"/>
      <c r="D17" s="424"/>
      <c r="E17" s="424"/>
      <c r="F17" s="430" t="s">
        <v>149</v>
      </c>
      <c r="G17" s="428"/>
      <c r="H17" s="425"/>
    </row>
    <row r="18" spans="1:8" s="77" customFormat="1">
      <c r="A18" s="426"/>
      <c r="B18" s="424"/>
      <c r="C18" s="424"/>
      <c r="D18" s="424"/>
      <c r="E18" s="424"/>
      <c r="F18" s="430" t="s">
        <v>150</v>
      </c>
      <c r="G18" s="428"/>
      <c r="H18" s="425"/>
    </row>
    <row r="19" spans="1:8" s="77" customFormat="1">
      <c r="A19" s="426"/>
      <c r="B19" s="424"/>
      <c r="C19" s="424"/>
      <c r="D19" s="424"/>
      <c r="E19" s="424"/>
      <c r="F19" s="430" t="s">
        <v>151</v>
      </c>
      <c r="G19" s="428" t="s">
        <v>542</v>
      </c>
      <c r="H19" s="425"/>
    </row>
    <row r="20" spans="1:8" s="77" customFormat="1">
      <c r="A20" s="426"/>
      <c r="B20" s="424"/>
      <c r="C20" s="424"/>
      <c r="D20" s="424"/>
      <c r="E20" s="424"/>
      <c r="F20" s="430" t="s">
        <v>152</v>
      </c>
      <c r="G20" s="428"/>
      <c r="H20" s="425"/>
    </row>
    <row r="21" spans="1:8" s="77" customFormat="1">
      <c r="A21" s="426"/>
      <c r="B21" s="423"/>
      <c r="C21" s="423"/>
      <c r="D21" s="424"/>
      <c r="E21" s="424"/>
      <c r="F21" s="423"/>
      <c r="G21" s="424"/>
      <c r="H21" s="425"/>
    </row>
    <row r="22" spans="1:8" s="77" customFormat="1">
      <c r="A22" s="422" t="s">
        <v>153</v>
      </c>
      <c r="B22" s="423"/>
      <c r="C22" s="423"/>
      <c r="D22" s="424"/>
      <c r="E22" s="424"/>
      <c r="F22" s="430" t="s">
        <v>154</v>
      </c>
      <c r="G22" s="428"/>
      <c r="H22" s="425"/>
    </row>
    <row r="23" spans="1:8" s="77" customFormat="1">
      <c r="A23" s="426"/>
      <c r="B23" s="424"/>
      <c r="C23" s="424"/>
      <c r="D23" s="424"/>
      <c r="E23" s="424"/>
      <c r="F23" s="430" t="s">
        <v>155</v>
      </c>
      <c r="G23" s="428" t="s">
        <v>542</v>
      </c>
      <c r="H23" s="425"/>
    </row>
    <row r="24" spans="1:8" s="77" customFormat="1">
      <c r="A24" s="426"/>
      <c r="B24" s="424"/>
      <c r="C24" s="424"/>
      <c r="D24" s="424"/>
      <c r="E24" s="424"/>
      <c r="F24" s="430" t="s">
        <v>152</v>
      </c>
      <c r="G24" s="428"/>
      <c r="H24" s="425"/>
    </row>
    <row r="25" spans="1:8" s="77" customFormat="1">
      <c r="A25" s="426"/>
      <c r="B25" s="423"/>
      <c r="C25" s="423"/>
      <c r="D25" s="423"/>
      <c r="E25" s="424"/>
      <c r="F25" s="423"/>
      <c r="G25" s="423"/>
      <c r="H25" s="425"/>
    </row>
    <row r="26" spans="1:8" s="77" customFormat="1">
      <c r="A26" s="422" t="s">
        <v>156</v>
      </c>
      <c r="B26" s="423"/>
      <c r="C26" s="423"/>
      <c r="D26" s="431"/>
      <c r="E26" s="424"/>
      <c r="F26" s="423"/>
      <c r="G26" s="428" t="s">
        <v>58</v>
      </c>
      <c r="H26" s="425"/>
    </row>
    <row r="27" spans="1:8" s="77" customFormat="1">
      <c r="A27" s="426"/>
      <c r="B27" s="423"/>
      <c r="C27" s="423"/>
      <c r="D27" s="423"/>
      <c r="E27" s="424"/>
      <c r="F27" s="423"/>
      <c r="G27" s="423"/>
      <c r="H27" s="425"/>
    </row>
    <row r="28" spans="1:8" s="77" customFormat="1">
      <c r="A28" s="422" t="s">
        <v>157</v>
      </c>
      <c r="B28" s="423"/>
      <c r="C28" s="423"/>
      <c r="D28" s="423"/>
      <c r="E28" s="424"/>
      <c r="F28" s="423"/>
      <c r="G28" s="423"/>
      <c r="H28" s="425"/>
    </row>
    <row r="29" spans="1:8" s="77" customFormat="1">
      <c r="A29" s="426" t="s">
        <v>158</v>
      </c>
      <c r="B29" s="423"/>
      <c r="C29" s="423"/>
      <c r="D29" s="423"/>
      <c r="E29" s="424"/>
      <c r="F29" s="423"/>
      <c r="G29" s="428" t="s">
        <v>58</v>
      </c>
      <c r="H29" s="425"/>
    </row>
    <row r="30" spans="1:8" s="77" customFormat="1">
      <c r="A30" s="426"/>
      <c r="B30" s="423"/>
      <c r="C30" s="423"/>
      <c r="D30" s="423"/>
      <c r="E30" s="424"/>
      <c r="F30" s="423"/>
      <c r="G30" s="423"/>
      <c r="H30" s="425"/>
    </row>
    <row r="31" spans="1:8" s="77" customFormat="1">
      <c r="A31" s="422" t="s">
        <v>159</v>
      </c>
      <c r="B31" s="423"/>
      <c r="C31" s="432"/>
      <c r="D31" s="424"/>
      <c r="E31" s="424"/>
      <c r="F31" s="430" t="s">
        <v>160</v>
      </c>
      <c r="G31" s="433">
        <v>6</v>
      </c>
      <c r="H31" s="425"/>
    </row>
    <row r="32" spans="1:8" s="77" customFormat="1">
      <c r="A32" s="426"/>
      <c r="B32" s="424"/>
      <c r="C32" s="423"/>
      <c r="D32" s="424"/>
      <c r="E32" s="424"/>
      <c r="F32" s="430" t="s">
        <v>161</v>
      </c>
      <c r="G32" s="434">
        <v>1</v>
      </c>
      <c r="H32" s="425"/>
    </row>
    <row r="33" spans="1:8" s="77" customFormat="1">
      <c r="A33" s="426"/>
      <c r="B33" s="424"/>
      <c r="C33" s="423"/>
      <c r="D33" s="424"/>
      <c r="E33" s="424"/>
      <c r="F33" s="430" t="s">
        <v>162</v>
      </c>
      <c r="G33" s="434">
        <v>0</v>
      </c>
      <c r="H33" s="425"/>
    </row>
    <row r="34" spans="1:8" s="77" customFormat="1">
      <c r="A34" s="426"/>
      <c r="B34" s="424"/>
      <c r="C34" s="423"/>
      <c r="D34" s="424"/>
      <c r="E34" s="424"/>
      <c r="F34" s="424"/>
      <c r="G34" s="424"/>
      <c r="H34" s="425"/>
    </row>
    <row r="35" spans="1:8" s="77" customFormat="1">
      <c r="A35" s="422" t="s">
        <v>163</v>
      </c>
      <c r="B35" s="423"/>
      <c r="C35" s="423"/>
      <c r="D35" s="423"/>
      <c r="E35" s="423"/>
      <c r="F35" s="424"/>
      <c r="G35" s="428" t="s">
        <v>608</v>
      </c>
      <c r="H35" s="425"/>
    </row>
    <row r="36" spans="1:8">
      <c r="A36" s="250"/>
      <c r="B36" s="242"/>
      <c r="C36" s="242"/>
      <c r="D36" s="242"/>
      <c r="E36" s="242"/>
      <c r="F36" s="242"/>
      <c r="G36" s="242"/>
      <c r="H36" s="249"/>
    </row>
    <row r="37" spans="1:8" ht="16.5" thickBot="1">
      <c r="A37" s="473" t="s">
        <v>225</v>
      </c>
      <c r="B37" s="251"/>
      <c r="C37" s="251"/>
      <c r="D37" s="476"/>
      <c r="E37" s="251"/>
      <c r="F37" s="251"/>
      <c r="G37" s="435" t="s">
        <v>59</v>
      </c>
      <c r="H37" s="252"/>
    </row>
  </sheetData>
  <mergeCells count="1">
    <mergeCell ref="A1:H1"/>
  </mergeCells>
  <phoneticPr fontId="0" type="noConversion"/>
  <pageMargins left="0.25" right="0.25" top="1" bottom="1" header="0.5" footer="0.5"/>
  <pageSetup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zoomScaleNormal="100" workbookViewId="0">
      <selection activeCell="N20" sqref="N20"/>
    </sheetView>
  </sheetViews>
  <sheetFormatPr defaultRowHeight="15.75"/>
  <cols>
    <col min="1" max="1" width="21.875" customWidth="1"/>
    <col min="7" max="7" width="10.125" bestFit="1" customWidth="1"/>
  </cols>
  <sheetData>
    <row r="1" spans="1:13">
      <c r="A1" s="725" t="s">
        <v>485</v>
      </c>
      <c r="B1" s="726"/>
      <c r="C1" s="726"/>
      <c r="D1" s="682"/>
      <c r="E1" s="682"/>
      <c r="F1" s="334"/>
      <c r="G1" s="334"/>
      <c r="J1" s="15"/>
      <c r="K1" s="15"/>
      <c r="L1" s="15"/>
      <c r="M1" s="15"/>
    </row>
    <row r="2" spans="1:13">
      <c r="A2" s="712" t="s">
        <v>419</v>
      </c>
      <c r="B2" s="713"/>
      <c r="C2" s="713"/>
      <c r="D2" s="713"/>
      <c r="E2" s="713"/>
      <c r="F2" s="334"/>
      <c r="G2" s="334"/>
      <c r="J2" s="15"/>
      <c r="K2" s="15"/>
      <c r="L2" s="15"/>
      <c r="M2" s="15"/>
    </row>
    <row r="3" spans="1:13">
      <c r="A3" s="339" t="s">
        <v>21</v>
      </c>
      <c r="B3" s="334"/>
      <c r="C3" s="334"/>
      <c r="D3" s="334"/>
      <c r="E3" s="334"/>
      <c r="F3" s="334"/>
      <c r="G3" s="334"/>
    </row>
    <row r="4" spans="1:13" ht="16.5" thickBot="1">
      <c r="A4" s="389" t="s">
        <v>528</v>
      </c>
      <c r="B4" s="389"/>
      <c r="C4" s="390"/>
      <c r="D4" s="390"/>
      <c r="E4" s="390"/>
      <c r="F4" s="390"/>
      <c r="G4" s="391"/>
    </row>
    <row r="5" spans="1:13" ht="16.5" thickBot="1">
      <c r="A5" s="388" t="s">
        <v>529</v>
      </c>
      <c r="B5" s="547" t="s">
        <v>863</v>
      </c>
      <c r="C5" s="393" t="s">
        <v>530</v>
      </c>
      <c r="D5" s="392"/>
      <c r="E5" s="385"/>
      <c r="F5" s="385"/>
      <c r="G5" s="387"/>
    </row>
    <row r="6" spans="1:13" ht="16.5" thickBot="1">
      <c r="A6" s="340" t="s">
        <v>22</v>
      </c>
      <c r="B6" s="334"/>
      <c r="C6" s="334"/>
      <c r="D6" s="334"/>
      <c r="E6" s="334"/>
      <c r="F6" s="334"/>
      <c r="G6" s="334"/>
    </row>
    <row r="7" spans="1:13">
      <c r="A7" s="478" t="s">
        <v>506</v>
      </c>
    </row>
    <row r="9" spans="1:13">
      <c r="A9" s="342" t="s">
        <v>420</v>
      </c>
      <c r="B9" s="334"/>
      <c r="C9" s="334"/>
      <c r="D9" s="334"/>
      <c r="E9" s="334"/>
      <c r="F9" s="334"/>
      <c r="G9" s="334"/>
    </row>
    <row r="10" spans="1:13">
      <c r="A10" s="342" t="s">
        <v>60</v>
      </c>
      <c r="B10" s="727" t="s">
        <v>421</v>
      </c>
      <c r="C10" s="727"/>
      <c r="D10" s="727"/>
      <c r="E10" s="727"/>
      <c r="F10" s="334"/>
      <c r="G10" s="545"/>
    </row>
    <row r="11" spans="1:13">
      <c r="A11" s="342" t="s">
        <v>422</v>
      </c>
      <c r="B11" s="341" t="s">
        <v>423</v>
      </c>
      <c r="C11" s="334"/>
      <c r="D11" s="334"/>
      <c r="E11" s="334"/>
      <c r="F11" s="334"/>
      <c r="G11" s="545" t="s">
        <v>863</v>
      </c>
    </row>
    <row r="12" spans="1:13">
      <c r="A12" s="334"/>
      <c r="B12" s="342" t="s">
        <v>424</v>
      </c>
      <c r="C12" s="334"/>
      <c r="D12" s="334"/>
      <c r="E12" s="334"/>
      <c r="F12" s="334"/>
      <c r="G12" s="545"/>
    </row>
    <row r="13" spans="1:13">
      <c r="A13" s="334"/>
      <c r="B13" s="342" t="s">
        <v>425</v>
      </c>
      <c r="C13" s="334"/>
      <c r="D13" s="334"/>
      <c r="E13" s="334"/>
      <c r="F13" s="334"/>
      <c r="G13" s="545"/>
    </row>
    <row r="14" spans="1:13">
      <c r="A14" s="334"/>
      <c r="B14" s="342" t="s">
        <v>426</v>
      </c>
      <c r="C14" s="334"/>
      <c r="D14" s="334"/>
      <c r="E14" s="334"/>
      <c r="F14" s="334"/>
      <c r="G14" s="545"/>
    </row>
    <row r="15" spans="1:13">
      <c r="A15" s="334"/>
      <c r="B15" s="342" t="s">
        <v>427</v>
      </c>
      <c r="C15" s="334"/>
      <c r="D15" s="334"/>
      <c r="E15" s="334"/>
      <c r="F15" s="334"/>
      <c r="G15" s="545"/>
      <c r="H15" s="334"/>
    </row>
    <row r="16" spans="1:13">
      <c r="A16" s="334"/>
      <c r="B16" s="342" t="s">
        <v>428</v>
      </c>
      <c r="C16" s="334"/>
      <c r="D16" s="334"/>
      <c r="E16" s="334"/>
      <c r="F16" s="334"/>
      <c r="G16" s="545"/>
      <c r="H16" s="334"/>
    </row>
    <row r="17" spans="1:8">
      <c r="A17" s="334"/>
      <c r="B17" s="728" t="s">
        <v>603</v>
      </c>
      <c r="C17" s="726"/>
      <c r="D17" s="726"/>
      <c r="E17" s="334"/>
      <c r="F17" s="334"/>
      <c r="G17" s="545"/>
      <c r="H17" s="334"/>
    </row>
    <row r="18" spans="1:8">
      <c r="A18" s="342" t="s">
        <v>196</v>
      </c>
      <c r="B18" s="345" t="s">
        <v>429</v>
      </c>
      <c r="C18" s="334"/>
      <c r="D18" s="334"/>
      <c r="E18" s="438" t="s">
        <v>556</v>
      </c>
      <c r="F18" s="346"/>
      <c r="G18" s="346"/>
      <c r="H18" s="334"/>
    </row>
    <row r="20" spans="1:8">
      <c r="A20" s="711" t="s">
        <v>430</v>
      </c>
      <c r="B20" s="711"/>
      <c r="C20" s="711"/>
      <c r="D20" s="711"/>
      <c r="E20" s="334"/>
      <c r="F20" s="334"/>
      <c r="G20" s="346">
        <v>1974</v>
      </c>
      <c r="H20" s="334"/>
    </row>
    <row r="21" spans="1:8">
      <c r="A21" s="711" t="s">
        <v>431</v>
      </c>
      <c r="B21" s="711"/>
      <c r="C21" s="334"/>
      <c r="D21" s="334"/>
      <c r="E21" s="334"/>
      <c r="F21" s="334"/>
      <c r="G21" s="443">
        <v>9000</v>
      </c>
      <c r="H21" s="334"/>
    </row>
    <row r="22" spans="1:8" ht="37.9" customHeight="1">
      <c r="A22" s="714" t="s">
        <v>432</v>
      </c>
      <c r="B22" s="714"/>
      <c r="C22" s="714"/>
      <c r="D22" s="714"/>
      <c r="E22" s="342" t="s">
        <v>433</v>
      </c>
      <c r="F22" s="346" t="s">
        <v>542</v>
      </c>
      <c r="G22" s="342" t="s">
        <v>434</v>
      </c>
      <c r="H22" s="346"/>
    </row>
    <row r="23" spans="1:8">
      <c r="A23" s="341" t="s">
        <v>435</v>
      </c>
      <c r="B23" s="334"/>
      <c r="C23" s="334"/>
      <c r="D23" s="334"/>
      <c r="E23" s="334"/>
      <c r="F23" s="334"/>
      <c r="G23" s="334"/>
      <c r="H23" s="334"/>
    </row>
    <row r="24" spans="1:8" ht="47.25">
      <c r="A24" s="342" t="s">
        <v>436</v>
      </c>
      <c r="B24" s="334"/>
      <c r="C24" s="336"/>
      <c r="D24" s="342" t="s">
        <v>437</v>
      </c>
      <c r="E24" s="336" t="s">
        <v>542</v>
      </c>
      <c r="F24" s="347" t="s">
        <v>438</v>
      </c>
      <c r="G24" s="343"/>
      <c r="H24" s="334"/>
    </row>
    <row r="25" spans="1:8" ht="30.6" customHeight="1">
      <c r="A25" s="714" t="s">
        <v>606</v>
      </c>
      <c r="B25" s="713"/>
      <c r="C25" s="713"/>
      <c r="D25" s="713"/>
      <c r="E25" s="713"/>
      <c r="F25" s="348"/>
      <c r="G25" s="335"/>
      <c r="H25" s="334"/>
    </row>
    <row r="26" spans="1:8" ht="36.6" customHeight="1">
      <c r="A26" s="714" t="s">
        <v>439</v>
      </c>
      <c r="B26" s="714"/>
      <c r="C26" s="714"/>
      <c r="D26" s="714"/>
      <c r="E26" s="714"/>
      <c r="F26" s="714"/>
      <c r="G26" s="334"/>
      <c r="H26" s="334"/>
    </row>
    <row r="27" spans="1:8">
      <c r="A27" s="334"/>
      <c r="B27" s="334"/>
      <c r="C27" s="346"/>
      <c r="D27" s="346"/>
      <c r="E27" s="346"/>
      <c r="F27" s="346"/>
      <c r="G27" s="346"/>
      <c r="H27" s="346"/>
    </row>
    <row r="28" spans="1:8">
      <c r="A28" s="334"/>
      <c r="B28" s="334"/>
      <c r="C28" s="346"/>
      <c r="D28" s="346"/>
      <c r="E28" s="346"/>
      <c r="F28" s="346"/>
      <c r="G28" s="346" t="s">
        <v>530</v>
      </c>
      <c r="H28" s="346"/>
    </row>
    <row r="29" spans="1:8">
      <c r="A29" s="711" t="s">
        <v>440</v>
      </c>
      <c r="B29" s="711"/>
      <c r="C29" s="711"/>
      <c r="D29" s="711"/>
      <c r="E29" s="334"/>
      <c r="F29" s="334"/>
      <c r="G29" s="349">
        <v>0</v>
      </c>
      <c r="H29" s="334"/>
    </row>
    <row r="30" spans="1:8">
      <c r="A30" s="341" t="s">
        <v>441</v>
      </c>
      <c r="B30" s="334"/>
      <c r="C30" s="334"/>
      <c r="D30" s="334"/>
      <c r="E30" s="334"/>
      <c r="F30" s="334"/>
      <c r="G30" s="349"/>
      <c r="H30" s="334"/>
    </row>
    <row r="32" spans="1:8">
      <c r="A32" s="341" t="s">
        <v>442</v>
      </c>
      <c r="B32" s="334"/>
      <c r="C32" s="334"/>
      <c r="D32" s="334"/>
      <c r="E32" s="334"/>
      <c r="F32" s="334"/>
      <c r="G32" s="334"/>
      <c r="H32" s="334"/>
    </row>
    <row r="33" spans="1:8">
      <c r="A33" s="334"/>
      <c r="B33" s="342" t="s">
        <v>443</v>
      </c>
      <c r="C33" s="334"/>
      <c r="D33" s="334"/>
      <c r="E33" s="334"/>
      <c r="F33" s="334"/>
      <c r="G33" s="336">
        <v>0</v>
      </c>
      <c r="H33" s="334"/>
    </row>
    <row r="34" spans="1:8">
      <c r="A34" s="334"/>
      <c r="B34" s="342" t="s">
        <v>444</v>
      </c>
      <c r="C34" s="334"/>
      <c r="D34" s="334"/>
      <c r="E34" s="334"/>
      <c r="F34" s="334"/>
      <c r="G34" s="336">
        <v>2</v>
      </c>
      <c r="H34" s="334"/>
    </row>
    <row r="35" spans="1:8">
      <c r="A35" s="334"/>
      <c r="B35" s="342" t="s">
        <v>445</v>
      </c>
      <c r="C35" s="334"/>
      <c r="D35" s="334"/>
      <c r="E35" s="334"/>
      <c r="F35" s="334"/>
      <c r="G35" s="336">
        <v>0</v>
      </c>
      <c r="H35" s="334"/>
    </row>
    <row r="36" spans="1:8">
      <c r="A36" s="334"/>
      <c r="B36" s="342" t="s">
        <v>446</v>
      </c>
      <c r="C36" s="334"/>
      <c r="D36" s="334"/>
      <c r="E36" s="334"/>
      <c r="F36" s="334"/>
      <c r="G36" s="336">
        <v>0</v>
      </c>
      <c r="H36" s="334"/>
    </row>
    <row r="37" spans="1:8">
      <c r="A37" s="341" t="s">
        <v>605</v>
      </c>
      <c r="B37" s="334"/>
      <c r="C37" s="334"/>
      <c r="D37" s="334"/>
      <c r="E37" s="334"/>
      <c r="F37" s="334"/>
      <c r="G37" s="354" t="s">
        <v>401</v>
      </c>
      <c r="H37" s="336" t="s">
        <v>557</v>
      </c>
    </row>
    <row r="38" spans="1:8" ht="8.25" customHeight="1"/>
    <row r="39" spans="1:8">
      <c r="A39" s="712" t="s">
        <v>419</v>
      </c>
      <c r="B39" s="713"/>
      <c r="C39" s="713"/>
      <c r="D39" s="713"/>
      <c r="E39" s="713"/>
    </row>
    <row r="40" spans="1:8">
      <c r="A40" s="339" t="s">
        <v>21</v>
      </c>
      <c r="B40" s="334"/>
      <c r="C40" s="334"/>
      <c r="D40" s="334"/>
      <c r="E40" s="334"/>
      <c r="F40" s="334"/>
      <c r="G40" s="334"/>
      <c r="H40" s="334"/>
    </row>
    <row r="41" spans="1:8" ht="16.5" thickBot="1">
      <c r="A41" s="340" t="s">
        <v>22</v>
      </c>
      <c r="B41" s="334"/>
      <c r="C41" s="334"/>
      <c r="D41" s="334"/>
      <c r="E41" s="334"/>
      <c r="F41" s="334"/>
      <c r="G41" s="334"/>
      <c r="H41" s="334"/>
    </row>
    <row r="42" spans="1:8">
      <c r="A42" s="341" t="s">
        <v>447</v>
      </c>
      <c r="B42" s="334"/>
      <c r="C42" s="334"/>
      <c r="D42" s="334"/>
      <c r="E42" s="334"/>
      <c r="F42" s="334"/>
      <c r="G42" s="334"/>
      <c r="H42" s="334"/>
    </row>
    <row r="43" spans="1:8" ht="30.75" customHeight="1">
      <c r="A43" s="334"/>
      <c r="B43" s="720" t="s">
        <v>600</v>
      </c>
      <c r="C43" s="713"/>
      <c r="D43" s="713"/>
      <c r="E43" s="713"/>
      <c r="F43" s="713"/>
      <c r="G43" s="354" t="s">
        <v>401</v>
      </c>
      <c r="H43" s="336" t="s">
        <v>557</v>
      </c>
    </row>
    <row r="44" spans="1:8" ht="30.75" customHeight="1">
      <c r="A44" s="334"/>
      <c r="B44" s="720" t="s">
        <v>601</v>
      </c>
      <c r="C44" s="713"/>
      <c r="D44" s="713"/>
      <c r="E44" s="713"/>
      <c r="F44" s="713"/>
      <c r="G44" s="354" t="s">
        <v>401</v>
      </c>
      <c r="H44" s="336" t="s">
        <v>557</v>
      </c>
    </row>
    <row r="45" spans="1:8" ht="30.75" customHeight="1">
      <c r="A45" s="334"/>
      <c r="B45" s="720" t="s">
        <v>448</v>
      </c>
      <c r="C45" s="713"/>
      <c r="D45" s="713"/>
      <c r="E45" s="713"/>
      <c r="F45" s="713"/>
      <c r="G45" s="354" t="s">
        <v>401</v>
      </c>
      <c r="H45" s="336" t="s">
        <v>557</v>
      </c>
    </row>
    <row r="46" spans="1:8" ht="16.5" thickBot="1">
      <c r="A46" s="334"/>
      <c r="B46" s="334"/>
      <c r="C46" s="334"/>
      <c r="D46" s="334"/>
      <c r="E46" s="334"/>
      <c r="F46" s="334"/>
      <c r="G46" s="334"/>
      <c r="H46" s="334"/>
    </row>
    <row r="47" spans="1:8" ht="32.25" customHeight="1" thickBot="1">
      <c r="A47" s="721" t="s">
        <v>599</v>
      </c>
      <c r="B47" s="722"/>
      <c r="C47" s="722"/>
      <c r="D47" s="722"/>
      <c r="E47" s="722"/>
      <c r="F47" s="723"/>
      <c r="G47" s="334"/>
      <c r="H47" s="334"/>
    </row>
    <row r="49" spans="1:8" ht="31.15" customHeight="1">
      <c r="A49" s="714" t="s">
        <v>449</v>
      </c>
      <c r="B49" s="714"/>
      <c r="C49" s="714"/>
      <c r="D49" s="714"/>
      <c r="E49" s="714"/>
      <c r="F49" s="714"/>
      <c r="G49" s="334"/>
      <c r="H49" s="334"/>
    </row>
    <row r="51" spans="1:8" ht="47.25">
      <c r="A51" s="351"/>
      <c r="B51" s="351" t="s">
        <v>450</v>
      </c>
      <c r="C51" s="351"/>
      <c r="D51" s="351" t="s">
        <v>451</v>
      </c>
      <c r="E51" s="351"/>
      <c r="F51" s="351" t="s">
        <v>452</v>
      </c>
      <c r="G51" s="341"/>
      <c r="H51" s="341"/>
    </row>
    <row r="52" spans="1:8">
      <c r="A52" s="336"/>
      <c r="B52" s="336"/>
      <c r="C52" s="336"/>
      <c r="D52" s="336"/>
      <c r="E52" s="336"/>
      <c r="F52" s="336"/>
      <c r="G52" s="334"/>
      <c r="H52" s="334"/>
    </row>
    <row r="53" spans="1:8" ht="60.75" customHeight="1">
      <c r="A53" s="350" t="s">
        <v>453</v>
      </c>
      <c r="B53" s="336">
        <v>33</v>
      </c>
      <c r="C53" s="336"/>
      <c r="D53" s="336">
        <v>37</v>
      </c>
      <c r="E53" s="336"/>
      <c r="F53" s="548">
        <v>35</v>
      </c>
      <c r="G53" s="334"/>
      <c r="H53" s="334"/>
    </row>
    <row r="54" spans="1:8">
      <c r="A54" s="338" t="s">
        <v>454</v>
      </c>
      <c r="B54" s="336">
        <v>16</v>
      </c>
      <c r="C54" s="336"/>
      <c r="D54" s="336">
        <v>12</v>
      </c>
      <c r="E54" s="336"/>
      <c r="F54" s="548">
        <v>12</v>
      </c>
      <c r="G54" s="334"/>
      <c r="H54" s="334"/>
    </row>
    <row r="55" spans="1:8">
      <c r="A55" s="338" t="s">
        <v>455</v>
      </c>
      <c r="B55" s="336">
        <v>0</v>
      </c>
      <c r="C55" s="336"/>
      <c r="D55" s="336">
        <v>0</v>
      </c>
      <c r="E55" s="336"/>
      <c r="F55" s="336">
        <v>0</v>
      </c>
      <c r="G55" s="334"/>
      <c r="H55" s="334"/>
    </row>
    <row r="56" spans="1:8" ht="51" customHeight="1">
      <c r="A56" s="350" t="s">
        <v>456</v>
      </c>
      <c r="B56" s="439">
        <v>0.75</v>
      </c>
      <c r="C56" s="336"/>
      <c r="D56" s="439">
        <v>0.75</v>
      </c>
      <c r="E56" s="336"/>
      <c r="F56" s="439">
        <v>0.75</v>
      </c>
      <c r="G56" s="334"/>
      <c r="H56" s="334"/>
    </row>
    <row r="58" spans="1:8" ht="34.9" customHeight="1">
      <c r="A58" s="714" t="s">
        <v>457</v>
      </c>
      <c r="B58" s="714"/>
      <c r="C58" s="714"/>
      <c r="D58" s="714"/>
      <c r="E58" s="714"/>
      <c r="F58" s="334"/>
      <c r="G58" s="346">
        <v>0</v>
      </c>
      <c r="H58" s="334"/>
    </row>
    <row r="59" spans="1:8">
      <c r="A59" s="341" t="s">
        <v>458</v>
      </c>
      <c r="B59" s="334"/>
      <c r="C59" s="334"/>
      <c r="D59" s="334"/>
      <c r="E59" s="334"/>
      <c r="F59" s="334"/>
      <c r="G59" s="349">
        <v>0</v>
      </c>
      <c r="H59" s="334"/>
    </row>
    <row r="60" spans="1:8">
      <c r="A60" s="341" t="s">
        <v>459</v>
      </c>
      <c r="B60" s="334"/>
      <c r="C60" s="334"/>
      <c r="D60" s="334"/>
      <c r="E60" s="334"/>
      <c r="F60" s="334"/>
      <c r="G60" s="349">
        <v>0</v>
      </c>
      <c r="H60" s="334"/>
    </row>
    <row r="61" spans="1:8">
      <c r="A61" s="341" t="s">
        <v>595</v>
      </c>
      <c r="B61" s="334"/>
      <c r="C61" s="334"/>
      <c r="D61" s="334"/>
      <c r="E61" s="334"/>
      <c r="F61" s="334"/>
      <c r="G61" s="353">
        <v>0</v>
      </c>
      <c r="H61" s="334"/>
    </row>
    <row r="63" spans="1:8">
      <c r="A63" s="341" t="s">
        <v>460</v>
      </c>
      <c r="B63" s="334"/>
      <c r="C63" s="334"/>
      <c r="D63" s="334"/>
      <c r="E63" s="334"/>
      <c r="F63" s="334"/>
      <c r="G63" s="338" t="s">
        <v>401</v>
      </c>
      <c r="H63" s="336" t="s">
        <v>558</v>
      </c>
    </row>
    <row r="64" spans="1:8">
      <c r="A64" s="334"/>
      <c r="B64" s="342" t="s">
        <v>461</v>
      </c>
      <c r="C64" s="334"/>
      <c r="D64" s="334"/>
      <c r="E64" s="334"/>
      <c r="F64" s="334"/>
      <c r="G64" s="349">
        <v>2</v>
      </c>
      <c r="H64" s="334"/>
    </row>
    <row r="65" spans="1:11">
      <c r="A65" s="334"/>
      <c r="B65" s="342" t="s">
        <v>462</v>
      </c>
      <c r="C65" s="334"/>
      <c r="D65" s="346"/>
      <c r="E65" s="346"/>
      <c r="F65" s="346"/>
      <c r="G65" s="346"/>
      <c r="H65" s="334"/>
    </row>
    <row r="66" spans="1:11">
      <c r="A66" s="341" t="s">
        <v>463</v>
      </c>
      <c r="B66" s="334"/>
      <c r="C66" s="334"/>
      <c r="D66" s="334"/>
      <c r="E66" s="334"/>
      <c r="F66" s="334"/>
      <c r="G66" s="338" t="s">
        <v>401</v>
      </c>
      <c r="H66" s="336" t="s">
        <v>558</v>
      </c>
    </row>
    <row r="68" spans="1:11" ht="33.75" customHeight="1">
      <c r="A68" s="714" t="s">
        <v>596</v>
      </c>
      <c r="B68" s="682"/>
      <c r="C68" s="682"/>
      <c r="D68" s="682"/>
      <c r="E68" s="682"/>
      <c r="F68" s="334"/>
      <c r="G68" s="352" t="s">
        <v>401</v>
      </c>
      <c r="H68" s="336" t="s">
        <v>557</v>
      </c>
    </row>
    <row r="69" spans="1:11" ht="5.25" customHeight="1"/>
    <row r="70" spans="1:11">
      <c r="A70" s="712" t="s">
        <v>602</v>
      </c>
      <c r="B70" s="713"/>
      <c r="C70" s="713"/>
      <c r="D70" s="713"/>
      <c r="E70" s="713"/>
      <c r="F70" s="334"/>
      <c r="G70" s="334"/>
      <c r="H70" s="334"/>
    </row>
    <row r="71" spans="1:11" ht="10.5" customHeight="1">
      <c r="A71" s="356"/>
      <c r="B71" s="355"/>
      <c r="C71" s="355"/>
      <c r="D71" s="355"/>
      <c r="E71" s="355"/>
      <c r="F71" s="334"/>
      <c r="G71" s="334"/>
      <c r="H71" s="334"/>
    </row>
    <row r="72" spans="1:11">
      <c r="A72" s="339" t="s">
        <v>21</v>
      </c>
      <c r="B72" s="334"/>
      <c r="C72" s="334"/>
      <c r="D72" s="334"/>
      <c r="E72" s="334"/>
      <c r="F72" s="334"/>
      <c r="G72" s="334"/>
      <c r="H72" s="334"/>
    </row>
    <row r="73" spans="1:11" ht="16.5" thickBot="1">
      <c r="A73" s="340" t="s">
        <v>22</v>
      </c>
      <c r="B73" s="334"/>
      <c r="C73" s="334"/>
      <c r="D73" s="334"/>
      <c r="E73" s="334"/>
      <c r="F73" s="334"/>
      <c r="G73" s="334"/>
      <c r="H73" s="334"/>
    </row>
    <row r="75" spans="1:11">
      <c r="A75" s="537" t="s">
        <v>464</v>
      </c>
      <c r="B75" s="538"/>
      <c r="C75" s="538"/>
      <c r="D75" s="538"/>
      <c r="E75" s="538"/>
      <c r="F75" s="538"/>
      <c r="G75" s="337" t="s">
        <v>401</v>
      </c>
      <c r="H75" s="548" t="s">
        <v>557</v>
      </c>
      <c r="I75" s="15"/>
    </row>
    <row r="76" spans="1:11" ht="48.6" customHeight="1">
      <c r="A76" s="724" t="s">
        <v>598</v>
      </c>
      <c r="B76" s="724"/>
      <c r="C76" s="724"/>
      <c r="D76" s="724"/>
      <c r="E76" s="724"/>
      <c r="F76" s="724"/>
      <c r="G76" s="337" t="s">
        <v>401</v>
      </c>
      <c r="H76" s="548" t="s">
        <v>558</v>
      </c>
    </row>
    <row r="77" spans="1:11">
      <c r="A77" s="538"/>
      <c r="B77" s="540" t="s">
        <v>465</v>
      </c>
      <c r="C77" s="538"/>
      <c r="D77" s="538"/>
      <c r="E77" s="538"/>
      <c r="F77" s="538"/>
      <c r="G77" s="538"/>
      <c r="H77" s="538"/>
    </row>
    <row r="78" spans="1:11">
      <c r="A78" s="538"/>
      <c r="B78" s="664" t="s">
        <v>884</v>
      </c>
      <c r="C78" s="664"/>
      <c r="D78" s="664"/>
      <c r="E78" s="664"/>
      <c r="F78" s="664"/>
      <c r="G78" s="664"/>
      <c r="H78" s="538"/>
      <c r="I78" s="15"/>
      <c r="J78" s="15"/>
      <c r="K78" s="15"/>
    </row>
    <row r="79" spans="1:11">
      <c r="A79" s="538"/>
      <c r="B79" s="665" t="s">
        <v>885</v>
      </c>
      <c r="C79" s="665"/>
      <c r="D79" s="665"/>
      <c r="E79" s="665"/>
      <c r="F79" s="665"/>
      <c r="G79" s="665"/>
      <c r="H79" s="538"/>
      <c r="I79" s="15"/>
      <c r="J79" s="15"/>
      <c r="K79" s="15"/>
    </row>
    <row r="80" spans="1:11" s="544" customFormat="1">
      <c r="A80" s="538"/>
      <c r="B80" s="665" t="s">
        <v>885</v>
      </c>
      <c r="C80" s="665"/>
      <c r="D80" s="665"/>
      <c r="E80" s="665"/>
      <c r="F80" s="665"/>
      <c r="G80" s="665"/>
      <c r="H80" s="538"/>
      <c r="I80" s="15"/>
      <c r="J80" s="15"/>
      <c r="K80" s="15"/>
    </row>
    <row r="81" spans="1:19">
      <c r="A81" s="538"/>
      <c r="B81" s="539" t="s">
        <v>883</v>
      </c>
      <c r="C81" s="539"/>
      <c r="D81" s="539"/>
      <c r="E81" s="539"/>
      <c r="F81" s="539"/>
      <c r="G81" s="539"/>
      <c r="H81" s="538"/>
      <c r="I81" s="15"/>
      <c r="J81" s="15"/>
      <c r="K81" s="15"/>
    </row>
    <row r="82" spans="1:19">
      <c r="A82" s="15"/>
      <c r="B82" s="666" t="s">
        <v>886</v>
      </c>
      <c r="C82" s="666"/>
      <c r="D82" s="666"/>
      <c r="E82" s="666"/>
      <c r="F82" s="666"/>
      <c r="G82" s="666"/>
      <c r="H82" s="666"/>
      <c r="I82" s="15"/>
      <c r="J82" s="15"/>
      <c r="K82" s="15"/>
    </row>
    <row r="83" spans="1:19">
      <c r="A83" s="537" t="s">
        <v>466</v>
      </c>
      <c r="B83" s="538"/>
      <c r="C83" s="538"/>
      <c r="D83" s="538"/>
      <c r="E83" s="538"/>
      <c r="F83" s="538"/>
      <c r="G83" s="538"/>
      <c r="H83" s="538"/>
    </row>
    <row r="84" spans="1:19">
      <c r="A84" s="538"/>
      <c r="B84" s="540" t="s">
        <v>467</v>
      </c>
      <c r="C84" s="538"/>
      <c r="D84" s="538"/>
      <c r="E84" s="538"/>
      <c r="F84" s="538"/>
      <c r="G84" s="664">
        <v>16</v>
      </c>
      <c r="H84" s="538"/>
      <c r="I84" s="15"/>
      <c r="J84" s="15"/>
      <c r="K84" s="15"/>
      <c r="L84" s="15"/>
      <c r="M84" s="15"/>
      <c r="N84" s="15"/>
      <c r="O84" s="15"/>
      <c r="P84" s="15"/>
      <c r="Q84" s="15"/>
      <c r="R84" s="15"/>
      <c r="S84" s="15"/>
    </row>
    <row r="85" spans="1:19">
      <c r="A85" s="538"/>
      <c r="B85" s="540" t="s">
        <v>468</v>
      </c>
      <c r="C85" s="538"/>
      <c r="D85" s="538"/>
      <c r="E85" s="538"/>
      <c r="F85" s="538"/>
      <c r="G85" s="539">
        <v>3</v>
      </c>
      <c r="H85" s="538"/>
      <c r="I85" s="15"/>
      <c r="J85" s="15"/>
      <c r="K85" s="15"/>
      <c r="L85" s="15"/>
      <c r="M85" s="15"/>
      <c r="N85" s="15"/>
      <c r="O85" s="15"/>
      <c r="P85" s="15"/>
      <c r="Q85" s="15"/>
      <c r="R85" s="15"/>
      <c r="S85" s="15"/>
    </row>
    <row r="86" spans="1:19">
      <c r="A86" s="538"/>
      <c r="B86" s="540" t="s">
        <v>469</v>
      </c>
      <c r="C86" s="538"/>
      <c r="D86" s="538"/>
      <c r="E86" s="538"/>
      <c r="F86" s="538"/>
      <c r="G86" s="539">
        <v>11</v>
      </c>
      <c r="H86" s="538"/>
    </row>
    <row r="87" spans="1:19">
      <c r="A87" s="538"/>
      <c r="B87" s="540" t="s">
        <v>470</v>
      </c>
      <c r="C87" s="538"/>
      <c r="D87" s="538"/>
      <c r="E87" s="538"/>
      <c r="F87" s="538"/>
      <c r="G87" s="539">
        <v>3</v>
      </c>
      <c r="H87" s="538"/>
    </row>
    <row r="90" spans="1:19" ht="48.6" customHeight="1">
      <c r="A90" s="714" t="s">
        <v>597</v>
      </c>
      <c r="B90" s="714"/>
      <c r="C90" s="714"/>
      <c r="D90" s="714"/>
      <c r="E90" s="714"/>
      <c r="F90" s="714"/>
      <c r="G90" s="338" t="s">
        <v>401</v>
      </c>
      <c r="H90" s="545" t="s">
        <v>558</v>
      </c>
    </row>
    <row r="92" spans="1:19" ht="10.5" customHeight="1"/>
    <row r="93" spans="1:19" ht="31.9" customHeight="1">
      <c r="A93" s="334"/>
      <c r="B93" s="706" t="s">
        <v>471</v>
      </c>
      <c r="C93" s="707"/>
      <c r="D93" s="707"/>
      <c r="E93" s="707"/>
      <c r="F93" s="334"/>
      <c r="G93" s="338" t="s">
        <v>401</v>
      </c>
      <c r="H93" s="336" t="s">
        <v>558</v>
      </c>
    </row>
    <row r="94" spans="1:19" ht="34.15" customHeight="1">
      <c r="A94" s="334"/>
      <c r="B94" s="706" t="s">
        <v>559</v>
      </c>
      <c r="C94" s="707"/>
      <c r="D94" s="707"/>
      <c r="E94" s="707"/>
      <c r="F94" s="334"/>
      <c r="G94" s="338" t="s">
        <v>401</v>
      </c>
      <c r="H94" s="336" t="s">
        <v>558</v>
      </c>
    </row>
    <row r="95" spans="1:19" ht="37.9" customHeight="1">
      <c r="A95" s="334"/>
      <c r="B95" s="715" t="s">
        <v>472</v>
      </c>
      <c r="C95" s="716"/>
      <c r="D95" s="716"/>
      <c r="E95" s="717"/>
      <c r="F95" s="334"/>
      <c r="G95" s="337" t="s">
        <v>401</v>
      </c>
      <c r="H95" s="336" t="s">
        <v>558</v>
      </c>
    </row>
    <row r="96" spans="1:19">
      <c r="A96" s="334"/>
      <c r="B96" s="709" t="s">
        <v>593</v>
      </c>
      <c r="C96" s="710"/>
      <c r="D96" s="710"/>
      <c r="E96" s="334"/>
      <c r="F96" s="334"/>
      <c r="G96" s="337" t="s">
        <v>401</v>
      </c>
      <c r="H96" s="336" t="s">
        <v>558</v>
      </c>
    </row>
    <row r="97" spans="1:8" ht="32.25" customHeight="1">
      <c r="A97" s="334"/>
      <c r="B97" s="706" t="s">
        <v>473</v>
      </c>
      <c r="C97" s="707"/>
      <c r="D97" s="707"/>
      <c r="E97" s="707"/>
      <c r="F97" s="334"/>
      <c r="G97" s="337" t="s">
        <v>401</v>
      </c>
      <c r="H97" s="336" t="s">
        <v>558</v>
      </c>
    </row>
    <row r="98" spans="1:8" ht="33.6" customHeight="1">
      <c r="A98" s="334"/>
      <c r="B98" s="706" t="s">
        <v>474</v>
      </c>
      <c r="C98" s="707"/>
      <c r="D98" s="707"/>
      <c r="E98" s="707"/>
      <c r="F98" s="334"/>
      <c r="G98" s="337" t="s">
        <v>401</v>
      </c>
      <c r="H98" s="545" t="s">
        <v>558</v>
      </c>
    </row>
    <row r="99" spans="1:8">
      <c r="A99" s="334"/>
      <c r="B99" s="334"/>
      <c r="C99" s="718" t="s">
        <v>475</v>
      </c>
      <c r="D99" s="719"/>
      <c r="E99" s="719"/>
      <c r="F99" s="334"/>
      <c r="G99" s="337" t="s">
        <v>401</v>
      </c>
      <c r="H99" s="545" t="s">
        <v>558</v>
      </c>
    </row>
    <row r="100" spans="1:8">
      <c r="A100" s="714"/>
      <c r="B100" s="714" t="s">
        <v>476</v>
      </c>
      <c r="C100" s="714"/>
      <c r="D100" s="714"/>
      <c r="E100" s="714"/>
      <c r="F100" s="714"/>
      <c r="G100" s="357"/>
      <c r="H100" s="336"/>
    </row>
    <row r="101" spans="1:8" ht="38.450000000000003" customHeight="1">
      <c r="A101" s="334"/>
      <c r="B101" s="706" t="s">
        <v>477</v>
      </c>
      <c r="C101" s="707"/>
      <c r="D101" s="707"/>
      <c r="E101" s="707"/>
      <c r="F101" s="708"/>
      <c r="G101" s="337" t="s">
        <v>401</v>
      </c>
      <c r="H101" s="336" t="s">
        <v>557</v>
      </c>
    </row>
    <row r="102" spans="1:8" ht="31.5" customHeight="1">
      <c r="A102" s="334"/>
      <c r="B102" s="706" t="s">
        <v>594</v>
      </c>
      <c r="C102" s="707"/>
      <c r="D102" s="707"/>
      <c r="E102" s="707"/>
      <c r="F102" s="334"/>
      <c r="G102" s="337" t="s">
        <v>401</v>
      </c>
      <c r="H102" s="336" t="s">
        <v>558</v>
      </c>
    </row>
    <row r="103" spans="1:8">
      <c r="A103" s="334"/>
      <c r="B103" s="706" t="s">
        <v>478</v>
      </c>
      <c r="C103" s="707"/>
      <c r="D103" s="707"/>
      <c r="E103" s="707"/>
      <c r="F103" s="334"/>
      <c r="G103" s="337" t="s">
        <v>401</v>
      </c>
      <c r="H103" s="336" t="s">
        <v>558</v>
      </c>
    </row>
    <row r="104" spans="1:8">
      <c r="A104" s="334"/>
      <c r="B104" s="358"/>
      <c r="C104" s="359"/>
      <c r="D104" s="359"/>
      <c r="E104" s="359"/>
      <c r="F104" s="334"/>
      <c r="G104" s="345"/>
      <c r="H104" s="344"/>
    </row>
    <row r="106" spans="1:8">
      <c r="A106" s="712" t="s">
        <v>419</v>
      </c>
      <c r="B106" s="713"/>
      <c r="C106" s="713"/>
      <c r="D106" s="713"/>
      <c r="E106" s="713"/>
      <c r="F106" s="334"/>
      <c r="G106" s="334"/>
      <c r="H106" s="334"/>
    </row>
    <row r="107" spans="1:8">
      <c r="A107" s="356"/>
      <c r="B107" s="355"/>
      <c r="C107" s="355"/>
      <c r="D107" s="355"/>
      <c r="E107" s="355"/>
      <c r="F107" s="334"/>
      <c r="G107" s="334"/>
      <c r="H107" s="334"/>
    </row>
    <row r="108" spans="1:8">
      <c r="A108" s="339" t="s">
        <v>21</v>
      </c>
      <c r="B108" s="334"/>
      <c r="C108" s="334"/>
      <c r="D108" s="334"/>
      <c r="E108" s="334"/>
      <c r="F108" s="334"/>
      <c r="G108" s="334"/>
      <c r="H108" s="334"/>
    </row>
    <row r="109" spans="1:8" ht="16.5" thickBot="1">
      <c r="A109" s="340" t="s">
        <v>22</v>
      </c>
      <c r="B109" s="334"/>
      <c r="C109" s="334"/>
      <c r="D109" s="334"/>
      <c r="E109" s="334"/>
      <c r="F109" s="334"/>
      <c r="G109" s="334"/>
      <c r="H109" s="334"/>
    </row>
    <row r="111" spans="1:8">
      <c r="A111" s="714" t="s">
        <v>479</v>
      </c>
      <c r="B111" s="714"/>
      <c r="C111" s="714"/>
      <c r="D111" s="714"/>
      <c r="E111" s="714"/>
      <c r="F111" s="714"/>
      <c r="G111" s="334"/>
      <c r="H111" s="334"/>
    </row>
    <row r="113" spans="1:8">
      <c r="A113" s="334"/>
      <c r="B113" s="706" t="s">
        <v>480</v>
      </c>
      <c r="C113" s="707"/>
      <c r="D113" s="707"/>
      <c r="E113" s="334"/>
      <c r="F113" s="334"/>
      <c r="G113" s="338" t="s">
        <v>401</v>
      </c>
      <c r="H113" s="336" t="s">
        <v>558</v>
      </c>
    </row>
    <row r="114" spans="1:8">
      <c r="A114" s="334"/>
      <c r="B114" s="706" t="s">
        <v>481</v>
      </c>
      <c r="C114" s="707"/>
      <c r="D114" s="334"/>
      <c r="E114" s="334"/>
      <c r="F114" s="334"/>
      <c r="G114" s="338" t="s">
        <v>401</v>
      </c>
      <c r="H114" s="336" t="s">
        <v>557</v>
      </c>
    </row>
    <row r="115" spans="1:8">
      <c r="A115" s="334"/>
      <c r="B115" s="706" t="s">
        <v>482</v>
      </c>
      <c r="C115" s="707"/>
      <c r="D115" s="334"/>
      <c r="E115" s="334"/>
      <c r="F115" s="334"/>
      <c r="G115" s="338" t="s">
        <v>401</v>
      </c>
      <c r="H115" s="545" t="s">
        <v>557</v>
      </c>
    </row>
    <row r="117" spans="1:8" ht="41.45" customHeight="1">
      <c r="A117" s="714" t="s">
        <v>483</v>
      </c>
      <c r="B117" s="714"/>
      <c r="C117" s="714"/>
      <c r="D117" s="714"/>
      <c r="E117" s="714"/>
      <c r="F117" s="714"/>
      <c r="G117" s="338" t="s">
        <v>401</v>
      </c>
      <c r="H117" s="336" t="s">
        <v>557</v>
      </c>
    </row>
    <row r="118" spans="1:8">
      <c r="A118" s="711" t="s">
        <v>484</v>
      </c>
      <c r="B118" s="711"/>
      <c r="C118" s="711"/>
      <c r="D118" s="711"/>
      <c r="E118" s="334"/>
      <c r="F118" s="334"/>
      <c r="G118" s="337" t="s">
        <v>401</v>
      </c>
      <c r="H118" s="336" t="s">
        <v>557</v>
      </c>
    </row>
  </sheetData>
  <mergeCells count="39">
    <mergeCell ref="A1:E1"/>
    <mergeCell ref="A68:E68"/>
    <mergeCell ref="A26:F26"/>
    <mergeCell ref="A2:E2"/>
    <mergeCell ref="A39:E39"/>
    <mergeCell ref="B45:F45"/>
    <mergeCell ref="A25:E25"/>
    <mergeCell ref="B10:E10"/>
    <mergeCell ref="B17:D17"/>
    <mergeCell ref="A20:D20"/>
    <mergeCell ref="B95:E95"/>
    <mergeCell ref="C99:E99"/>
    <mergeCell ref="A21:B21"/>
    <mergeCell ref="A22:D22"/>
    <mergeCell ref="B94:E94"/>
    <mergeCell ref="A29:D29"/>
    <mergeCell ref="B93:E93"/>
    <mergeCell ref="A70:E70"/>
    <mergeCell ref="B43:F43"/>
    <mergeCell ref="B44:F44"/>
    <mergeCell ref="A47:F47"/>
    <mergeCell ref="A49:F49"/>
    <mergeCell ref="A58:E58"/>
    <mergeCell ref="A76:F76"/>
    <mergeCell ref="A90:F90"/>
    <mergeCell ref="B101:F101"/>
    <mergeCell ref="B96:D96"/>
    <mergeCell ref="A118:D118"/>
    <mergeCell ref="B103:E103"/>
    <mergeCell ref="A106:E106"/>
    <mergeCell ref="B113:D113"/>
    <mergeCell ref="B114:C114"/>
    <mergeCell ref="B115:C115"/>
    <mergeCell ref="A117:F117"/>
    <mergeCell ref="A111:F111"/>
    <mergeCell ref="B102:E102"/>
    <mergeCell ref="A100:F100"/>
    <mergeCell ref="B98:E98"/>
    <mergeCell ref="B97:E97"/>
  </mergeCells>
  <phoneticPr fontId="0" type="noConversion"/>
  <pageMargins left="0.2" right="0.2" top="0.75" bottom="0.75" header="0.3" footer="0.3"/>
  <pageSetup orientation="portrait" r:id="rId1"/>
  <rowBreaks count="2" manualBreakCount="2">
    <brk id="37" max="16383" man="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95"/>
  <sheetViews>
    <sheetView workbookViewId="0">
      <selection activeCell="C7" sqref="C7"/>
    </sheetView>
  </sheetViews>
  <sheetFormatPr defaultRowHeight="15.75"/>
  <cols>
    <col min="1" max="1" width="9" style="626"/>
    <col min="2" max="2" width="58.625" style="626" customWidth="1"/>
    <col min="3" max="3" width="70.875" style="626" customWidth="1"/>
    <col min="4" max="257" width="9" style="626"/>
    <col min="258" max="258" width="58.625" style="626" customWidth="1"/>
    <col min="259" max="259" width="70.875" style="626" customWidth="1"/>
    <col min="260" max="513" width="9" style="626"/>
    <col min="514" max="514" width="58.625" style="626" customWidth="1"/>
    <col min="515" max="515" width="70.875" style="626" customWidth="1"/>
    <col min="516" max="769" width="9" style="626"/>
    <col min="770" max="770" width="58.625" style="626" customWidth="1"/>
    <col min="771" max="771" width="70.875" style="626" customWidth="1"/>
    <col min="772" max="1025" width="9" style="626"/>
    <col min="1026" max="1026" width="58.625" style="626" customWidth="1"/>
    <col min="1027" max="1027" width="70.875" style="626" customWidth="1"/>
    <col min="1028" max="1281" width="9" style="626"/>
    <col min="1282" max="1282" width="58.625" style="626" customWidth="1"/>
    <col min="1283" max="1283" width="70.875" style="626" customWidth="1"/>
    <col min="1284" max="1537" width="9" style="626"/>
    <col min="1538" max="1538" width="58.625" style="626" customWidth="1"/>
    <col min="1539" max="1539" width="70.875" style="626" customWidth="1"/>
    <col min="1540" max="1793" width="9" style="626"/>
    <col min="1794" max="1794" width="58.625" style="626" customWidth="1"/>
    <col min="1795" max="1795" width="70.875" style="626" customWidth="1"/>
    <col min="1796" max="2049" width="9" style="626"/>
    <col min="2050" max="2050" width="58.625" style="626" customWidth="1"/>
    <col min="2051" max="2051" width="70.875" style="626" customWidth="1"/>
    <col min="2052" max="2305" width="9" style="626"/>
    <col min="2306" max="2306" width="58.625" style="626" customWidth="1"/>
    <col min="2307" max="2307" width="70.875" style="626" customWidth="1"/>
    <col min="2308" max="2561" width="9" style="626"/>
    <col min="2562" max="2562" width="58.625" style="626" customWidth="1"/>
    <col min="2563" max="2563" width="70.875" style="626" customWidth="1"/>
    <col min="2564" max="2817" width="9" style="626"/>
    <col min="2818" max="2818" width="58.625" style="626" customWidth="1"/>
    <col min="2819" max="2819" width="70.875" style="626" customWidth="1"/>
    <col min="2820" max="3073" width="9" style="626"/>
    <col min="3074" max="3074" width="58.625" style="626" customWidth="1"/>
    <col min="3075" max="3075" width="70.875" style="626" customWidth="1"/>
    <col min="3076" max="3329" width="9" style="626"/>
    <col min="3330" max="3330" width="58.625" style="626" customWidth="1"/>
    <col min="3331" max="3331" width="70.875" style="626" customWidth="1"/>
    <col min="3332" max="3585" width="9" style="626"/>
    <col min="3586" max="3586" width="58.625" style="626" customWidth="1"/>
    <col min="3587" max="3587" width="70.875" style="626" customWidth="1"/>
    <col min="3588" max="3841" width="9" style="626"/>
    <col min="3842" max="3842" width="58.625" style="626" customWidth="1"/>
    <col min="3843" max="3843" width="70.875" style="626" customWidth="1"/>
    <col min="3844" max="4097" width="9" style="626"/>
    <col min="4098" max="4098" width="58.625" style="626" customWidth="1"/>
    <col min="4099" max="4099" width="70.875" style="626" customWidth="1"/>
    <col min="4100" max="4353" width="9" style="626"/>
    <col min="4354" max="4354" width="58.625" style="626" customWidth="1"/>
    <col min="4355" max="4355" width="70.875" style="626" customWidth="1"/>
    <col min="4356" max="4609" width="9" style="626"/>
    <col min="4610" max="4610" width="58.625" style="626" customWidth="1"/>
    <col min="4611" max="4611" width="70.875" style="626" customWidth="1"/>
    <col min="4612" max="4865" width="9" style="626"/>
    <col min="4866" max="4866" width="58.625" style="626" customWidth="1"/>
    <col min="4867" max="4867" width="70.875" style="626" customWidth="1"/>
    <col min="4868" max="5121" width="9" style="626"/>
    <col min="5122" max="5122" width="58.625" style="626" customWidth="1"/>
    <col min="5123" max="5123" width="70.875" style="626" customWidth="1"/>
    <col min="5124" max="5377" width="9" style="626"/>
    <col min="5378" max="5378" width="58.625" style="626" customWidth="1"/>
    <col min="5379" max="5379" width="70.875" style="626" customWidth="1"/>
    <col min="5380" max="5633" width="9" style="626"/>
    <col min="5634" max="5634" width="58.625" style="626" customWidth="1"/>
    <col min="5635" max="5635" width="70.875" style="626" customWidth="1"/>
    <col min="5636" max="5889" width="9" style="626"/>
    <col min="5890" max="5890" width="58.625" style="626" customWidth="1"/>
    <col min="5891" max="5891" width="70.875" style="626" customWidth="1"/>
    <col min="5892" max="6145" width="9" style="626"/>
    <col min="6146" max="6146" width="58.625" style="626" customWidth="1"/>
    <col min="6147" max="6147" width="70.875" style="626" customWidth="1"/>
    <col min="6148" max="6401" width="9" style="626"/>
    <col min="6402" max="6402" width="58.625" style="626" customWidth="1"/>
    <col min="6403" max="6403" width="70.875" style="626" customWidth="1"/>
    <col min="6404" max="6657" width="9" style="626"/>
    <col min="6658" max="6658" width="58.625" style="626" customWidth="1"/>
    <col min="6659" max="6659" width="70.875" style="626" customWidth="1"/>
    <col min="6660" max="6913" width="9" style="626"/>
    <col min="6914" max="6914" width="58.625" style="626" customWidth="1"/>
    <col min="6915" max="6915" width="70.875" style="626" customWidth="1"/>
    <col min="6916" max="7169" width="9" style="626"/>
    <col min="7170" max="7170" width="58.625" style="626" customWidth="1"/>
    <col min="7171" max="7171" width="70.875" style="626" customWidth="1"/>
    <col min="7172" max="7425" width="9" style="626"/>
    <col min="7426" max="7426" width="58.625" style="626" customWidth="1"/>
    <col min="7427" max="7427" width="70.875" style="626" customWidth="1"/>
    <col min="7428" max="7681" width="9" style="626"/>
    <col min="7682" max="7682" width="58.625" style="626" customWidth="1"/>
    <col min="7683" max="7683" width="70.875" style="626" customWidth="1"/>
    <col min="7684" max="7937" width="9" style="626"/>
    <col min="7938" max="7938" width="58.625" style="626" customWidth="1"/>
    <col min="7939" max="7939" width="70.875" style="626" customWidth="1"/>
    <col min="7940" max="8193" width="9" style="626"/>
    <col min="8194" max="8194" width="58.625" style="626" customWidth="1"/>
    <col min="8195" max="8195" width="70.875" style="626" customWidth="1"/>
    <col min="8196" max="8449" width="9" style="626"/>
    <col min="8450" max="8450" width="58.625" style="626" customWidth="1"/>
    <col min="8451" max="8451" width="70.875" style="626" customWidth="1"/>
    <col min="8452" max="8705" width="9" style="626"/>
    <col min="8706" max="8706" width="58.625" style="626" customWidth="1"/>
    <col min="8707" max="8707" width="70.875" style="626" customWidth="1"/>
    <col min="8708" max="8961" width="9" style="626"/>
    <col min="8962" max="8962" width="58.625" style="626" customWidth="1"/>
    <col min="8963" max="8963" width="70.875" style="626" customWidth="1"/>
    <col min="8964" max="9217" width="9" style="626"/>
    <col min="9218" max="9218" width="58.625" style="626" customWidth="1"/>
    <col min="9219" max="9219" width="70.875" style="626" customWidth="1"/>
    <col min="9220" max="9473" width="9" style="626"/>
    <col min="9474" max="9474" width="58.625" style="626" customWidth="1"/>
    <col min="9475" max="9475" width="70.875" style="626" customWidth="1"/>
    <col min="9476" max="9729" width="9" style="626"/>
    <col min="9730" max="9730" width="58.625" style="626" customWidth="1"/>
    <col min="9731" max="9731" width="70.875" style="626" customWidth="1"/>
    <col min="9732" max="9985" width="9" style="626"/>
    <col min="9986" max="9986" width="58.625" style="626" customWidth="1"/>
    <col min="9987" max="9987" width="70.875" style="626" customWidth="1"/>
    <col min="9988" max="10241" width="9" style="626"/>
    <col min="10242" max="10242" width="58.625" style="626" customWidth="1"/>
    <col min="10243" max="10243" width="70.875" style="626" customWidth="1"/>
    <col min="10244" max="10497" width="9" style="626"/>
    <col min="10498" max="10498" width="58.625" style="626" customWidth="1"/>
    <col min="10499" max="10499" width="70.875" style="626" customWidth="1"/>
    <col min="10500" max="10753" width="9" style="626"/>
    <col min="10754" max="10754" width="58.625" style="626" customWidth="1"/>
    <col min="10755" max="10755" width="70.875" style="626" customWidth="1"/>
    <col min="10756" max="11009" width="9" style="626"/>
    <col min="11010" max="11010" width="58.625" style="626" customWidth="1"/>
    <col min="11011" max="11011" width="70.875" style="626" customWidth="1"/>
    <col min="11012" max="11265" width="9" style="626"/>
    <col min="11266" max="11266" width="58.625" style="626" customWidth="1"/>
    <col min="11267" max="11267" width="70.875" style="626" customWidth="1"/>
    <col min="11268" max="11521" width="9" style="626"/>
    <col min="11522" max="11522" width="58.625" style="626" customWidth="1"/>
    <col min="11523" max="11523" width="70.875" style="626" customWidth="1"/>
    <col min="11524" max="11777" width="9" style="626"/>
    <col min="11778" max="11778" width="58.625" style="626" customWidth="1"/>
    <col min="11779" max="11779" width="70.875" style="626" customWidth="1"/>
    <col min="11780" max="12033" width="9" style="626"/>
    <col min="12034" max="12034" width="58.625" style="626" customWidth="1"/>
    <col min="12035" max="12035" width="70.875" style="626" customWidth="1"/>
    <col min="12036" max="12289" width="9" style="626"/>
    <col min="12290" max="12290" width="58.625" style="626" customWidth="1"/>
    <col min="12291" max="12291" width="70.875" style="626" customWidth="1"/>
    <col min="12292" max="12545" width="9" style="626"/>
    <col min="12546" max="12546" width="58.625" style="626" customWidth="1"/>
    <col min="12547" max="12547" width="70.875" style="626" customWidth="1"/>
    <col min="12548" max="12801" width="9" style="626"/>
    <col min="12802" max="12802" width="58.625" style="626" customWidth="1"/>
    <col min="12803" max="12803" width="70.875" style="626" customWidth="1"/>
    <col min="12804" max="13057" width="9" style="626"/>
    <col min="13058" max="13058" width="58.625" style="626" customWidth="1"/>
    <col min="13059" max="13059" width="70.875" style="626" customWidth="1"/>
    <col min="13060" max="13313" width="9" style="626"/>
    <col min="13314" max="13314" width="58.625" style="626" customWidth="1"/>
    <col min="13315" max="13315" width="70.875" style="626" customWidth="1"/>
    <col min="13316" max="13569" width="9" style="626"/>
    <col min="13570" max="13570" width="58.625" style="626" customWidth="1"/>
    <col min="13571" max="13571" width="70.875" style="626" customWidth="1"/>
    <col min="13572" max="13825" width="9" style="626"/>
    <col min="13826" max="13826" width="58.625" style="626" customWidth="1"/>
    <col min="13827" max="13827" width="70.875" style="626" customWidth="1"/>
    <col min="13828" max="14081" width="9" style="626"/>
    <col min="14082" max="14082" width="58.625" style="626" customWidth="1"/>
    <col min="14083" max="14083" width="70.875" style="626" customWidth="1"/>
    <col min="14084" max="14337" width="9" style="626"/>
    <col min="14338" max="14338" width="58.625" style="626" customWidth="1"/>
    <col min="14339" max="14339" width="70.875" style="626" customWidth="1"/>
    <col min="14340" max="14593" width="9" style="626"/>
    <col min="14594" max="14594" width="58.625" style="626" customWidth="1"/>
    <col min="14595" max="14595" width="70.875" style="626" customWidth="1"/>
    <col min="14596" max="14849" width="9" style="626"/>
    <col min="14850" max="14850" width="58.625" style="626" customWidth="1"/>
    <col min="14851" max="14851" width="70.875" style="626" customWidth="1"/>
    <col min="14852" max="15105" width="9" style="626"/>
    <col min="15106" max="15106" width="58.625" style="626" customWidth="1"/>
    <col min="15107" max="15107" width="70.875" style="626" customWidth="1"/>
    <col min="15108" max="15361" width="9" style="626"/>
    <col min="15362" max="15362" width="58.625" style="626" customWidth="1"/>
    <col min="15363" max="15363" width="70.875" style="626" customWidth="1"/>
    <col min="15364" max="15617" width="9" style="626"/>
    <col min="15618" max="15618" width="58.625" style="626" customWidth="1"/>
    <col min="15619" max="15619" width="70.875" style="626" customWidth="1"/>
    <col min="15620" max="15873" width="9" style="626"/>
    <col min="15874" max="15874" width="58.625" style="626" customWidth="1"/>
    <col min="15875" max="15875" width="70.875" style="626" customWidth="1"/>
    <col min="15876" max="16129" width="9" style="626"/>
    <col min="16130" max="16130" width="58.625" style="626" customWidth="1"/>
    <col min="16131" max="16131" width="70.875" style="626" customWidth="1"/>
    <col min="16132" max="16384" width="9" style="626"/>
  </cols>
  <sheetData>
    <row r="1" spans="1:3" ht="18">
      <c r="B1" s="729" t="s">
        <v>760</v>
      </c>
      <c r="C1" s="729"/>
    </row>
    <row r="2" spans="1:3" ht="16.5" thickBot="1"/>
    <row r="3" spans="1:3" ht="16.5" thickBot="1">
      <c r="B3" s="627" t="s">
        <v>761</v>
      </c>
      <c r="C3" s="628" t="s">
        <v>864</v>
      </c>
    </row>
    <row r="5" spans="1:3" ht="16.5" thickBot="1">
      <c r="B5" s="730" t="s">
        <v>145</v>
      </c>
      <c r="C5" s="730"/>
    </row>
    <row r="6" spans="1:3" ht="16.5" thickBot="1">
      <c r="A6" s="629" t="s">
        <v>60</v>
      </c>
      <c r="B6" s="630" t="s">
        <v>762</v>
      </c>
      <c r="C6" s="631"/>
    </row>
    <row r="7" spans="1:3" ht="34.5" customHeight="1">
      <c r="B7" s="632" t="s">
        <v>763</v>
      </c>
      <c r="C7" s="633" t="s">
        <v>59</v>
      </c>
    </row>
    <row r="8" spans="1:3" ht="9" customHeight="1">
      <c r="B8" s="634"/>
      <c r="C8" s="635"/>
    </row>
    <row r="9" spans="1:3">
      <c r="B9" s="636" t="s">
        <v>764</v>
      </c>
      <c r="C9" s="635"/>
    </row>
    <row r="10" spans="1:3" ht="9" customHeight="1">
      <c r="B10" s="634"/>
      <c r="C10" s="635"/>
    </row>
    <row r="11" spans="1:3">
      <c r="B11" s="636" t="s">
        <v>765</v>
      </c>
      <c r="C11" s="635"/>
    </row>
    <row r="12" spans="1:3" ht="9" customHeight="1">
      <c r="B12" s="634"/>
      <c r="C12" s="635"/>
    </row>
    <row r="13" spans="1:3" ht="48.75" customHeight="1">
      <c r="B13" s="632" t="s">
        <v>766</v>
      </c>
      <c r="C13" s="633"/>
    </row>
    <row r="14" spans="1:3" ht="9" customHeight="1">
      <c r="B14" s="634"/>
      <c r="C14" s="635"/>
    </row>
    <row r="15" spans="1:3">
      <c r="B15" s="636" t="s">
        <v>767</v>
      </c>
      <c r="C15" s="635"/>
    </row>
    <row r="16" spans="1:3" ht="9" customHeight="1">
      <c r="B16" s="634"/>
      <c r="C16" s="635"/>
    </row>
    <row r="17" spans="1:3" ht="48.75" customHeight="1">
      <c r="B17" s="632" t="s">
        <v>768</v>
      </c>
      <c r="C17" s="633"/>
    </row>
    <row r="18" spans="1:3" ht="9" customHeight="1">
      <c r="B18" s="634"/>
      <c r="C18" s="635"/>
    </row>
    <row r="19" spans="1:3" ht="47.25" customHeight="1">
      <c r="B19" s="634" t="s">
        <v>769</v>
      </c>
      <c r="C19" s="635"/>
    </row>
    <row r="20" spans="1:3" ht="9" customHeight="1">
      <c r="B20" s="634"/>
      <c r="C20" s="635"/>
    </row>
    <row r="21" spans="1:3">
      <c r="B21" s="636" t="s">
        <v>770</v>
      </c>
      <c r="C21" s="635"/>
    </row>
    <row r="22" spans="1:3" ht="9" customHeight="1" thickBot="1">
      <c r="B22" s="634"/>
      <c r="C22" s="635"/>
    </row>
    <row r="23" spans="1:3" ht="16.5" thickBot="1">
      <c r="A23" s="629" t="s">
        <v>181</v>
      </c>
      <c r="B23" s="637" t="s">
        <v>771</v>
      </c>
      <c r="C23" s="638"/>
    </row>
    <row r="24" spans="1:3">
      <c r="B24" s="634" t="s">
        <v>772</v>
      </c>
      <c r="C24" s="639"/>
    </row>
    <row r="25" spans="1:3" ht="9" customHeight="1">
      <c r="B25" s="634"/>
      <c r="C25" s="635"/>
    </row>
    <row r="26" spans="1:3" ht="39" customHeight="1">
      <c r="B26" s="634" t="s">
        <v>773</v>
      </c>
      <c r="C26" s="635"/>
    </row>
    <row r="27" spans="1:3" ht="9" customHeight="1">
      <c r="B27" s="634"/>
      <c r="C27" s="635"/>
    </row>
    <row r="28" spans="1:3" ht="50.25" customHeight="1">
      <c r="B28" s="634" t="s">
        <v>774</v>
      </c>
      <c r="C28" s="633"/>
    </row>
    <row r="29" spans="1:3" ht="9" customHeight="1">
      <c r="B29" s="634"/>
      <c r="C29" s="635"/>
    </row>
    <row r="30" spans="1:3" ht="33" customHeight="1">
      <c r="B30" s="640" t="s">
        <v>775</v>
      </c>
      <c r="C30" s="635"/>
    </row>
    <row r="31" spans="1:3" ht="9" customHeight="1" thickBot="1">
      <c r="B31" s="634"/>
      <c r="C31" s="635"/>
    </row>
    <row r="32" spans="1:3" ht="16.5" thickBot="1">
      <c r="A32" s="629" t="s">
        <v>196</v>
      </c>
      <c r="B32" s="637" t="s">
        <v>776</v>
      </c>
      <c r="C32" s="638"/>
    </row>
    <row r="33" spans="2:3" ht="24.75" customHeight="1">
      <c r="B33" s="634" t="s">
        <v>777</v>
      </c>
      <c r="C33" s="639"/>
    </row>
    <row r="34" spans="2:3" ht="9" customHeight="1">
      <c r="B34" s="634"/>
      <c r="C34" s="635"/>
    </row>
    <row r="35" spans="2:3" ht="24.75" customHeight="1">
      <c r="B35" s="634" t="s">
        <v>778</v>
      </c>
      <c r="C35" s="635"/>
    </row>
    <row r="36" spans="2:3" ht="9" customHeight="1">
      <c r="B36" s="634"/>
      <c r="C36" s="635"/>
    </row>
    <row r="37" spans="2:3" ht="20.25" customHeight="1">
      <c r="B37" s="634" t="s">
        <v>779</v>
      </c>
      <c r="C37" s="635"/>
    </row>
    <row r="38" spans="2:3" ht="9" customHeight="1">
      <c r="B38" s="634"/>
      <c r="C38" s="635"/>
    </row>
    <row r="39" spans="2:3" ht="23.25" customHeight="1">
      <c r="B39" s="634" t="s">
        <v>780</v>
      </c>
      <c r="C39" s="635"/>
    </row>
    <row r="40" spans="2:3" ht="9" customHeight="1">
      <c r="B40" s="634"/>
      <c r="C40" s="635"/>
    </row>
    <row r="41" spans="2:3" ht="21" customHeight="1">
      <c r="B41" s="634" t="s">
        <v>781</v>
      </c>
      <c r="C41" s="635"/>
    </row>
    <row r="42" spans="2:3" ht="9" customHeight="1" thickBot="1">
      <c r="B42" s="634"/>
      <c r="C42" s="635"/>
    </row>
    <row r="43" spans="2:3" ht="34.5" customHeight="1">
      <c r="B43" s="634" t="s">
        <v>782</v>
      </c>
      <c r="C43" s="639"/>
    </row>
    <row r="44" spans="2:3" ht="9" customHeight="1">
      <c r="B44" s="634"/>
      <c r="C44" s="635"/>
    </row>
    <row r="45" spans="2:3" ht="45" customHeight="1">
      <c r="B45" s="634" t="s">
        <v>783</v>
      </c>
      <c r="C45" s="635"/>
    </row>
    <row r="46" spans="2:3" ht="9" customHeight="1">
      <c r="B46" s="634"/>
      <c r="C46" s="635"/>
    </row>
    <row r="47" spans="2:3" ht="21" customHeight="1">
      <c r="B47" s="634" t="s">
        <v>784</v>
      </c>
      <c r="C47" s="635"/>
    </row>
    <row r="48" spans="2:3" ht="9" customHeight="1">
      <c r="B48" s="634"/>
      <c r="C48" s="635"/>
    </row>
    <row r="49" spans="1:3" ht="60" customHeight="1">
      <c r="B49" s="634" t="s">
        <v>785</v>
      </c>
      <c r="C49" s="635"/>
    </row>
    <row r="50" spans="1:3" ht="9" customHeight="1">
      <c r="B50" s="634"/>
      <c r="C50" s="635"/>
    </row>
    <row r="51" spans="1:3" ht="33.75" customHeight="1">
      <c r="B51" s="634" t="s">
        <v>786</v>
      </c>
      <c r="C51" s="635"/>
    </row>
    <row r="52" spans="1:3" ht="16.5" thickBot="1"/>
    <row r="53" spans="1:3" ht="16.5" thickBot="1">
      <c r="A53" s="629" t="s">
        <v>787</v>
      </c>
      <c r="B53" s="637" t="s">
        <v>788</v>
      </c>
      <c r="C53" s="638"/>
    </row>
    <row r="54" spans="1:3" ht="27" customHeight="1">
      <c r="B54" s="634" t="s">
        <v>789</v>
      </c>
      <c r="C54" s="639"/>
    </row>
    <row r="55" spans="1:3">
      <c r="B55" s="634"/>
      <c r="C55" s="633"/>
    </row>
    <row r="56" spans="1:3" ht="28.5" customHeight="1">
      <c r="B56" s="634" t="s">
        <v>790</v>
      </c>
      <c r="C56" s="635"/>
    </row>
    <row r="57" spans="1:3" ht="16.5" thickBot="1"/>
    <row r="58" spans="1:3" ht="16.5" thickBot="1">
      <c r="A58" s="629" t="s">
        <v>791</v>
      </c>
      <c r="B58" s="637" t="s">
        <v>792</v>
      </c>
      <c r="C58" s="638"/>
    </row>
    <row r="59" spans="1:3">
      <c r="B59" s="634" t="s">
        <v>50</v>
      </c>
      <c r="C59" s="633"/>
    </row>
    <row r="60" spans="1:3">
      <c r="B60" s="634" t="s">
        <v>793</v>
      </c>
      <c r="C60" s="633"/>
    </row>
    <row r="61" spans="1:3" ht="17.25" customHeight="1">
      <c r="B61" s="634" t="s">
        <v>794</v>
      </c>
      <c r="C61" s="633"/>
    </row>
    <row r="62" spans="1:3" ht="15.75" customHeight="1">
      <c r="B62" s="634" t="s">
        <v>795</v>
      </c>
      <c r="C62" s="633"/>
    </row>
    <row r="63" spans="1:3" ht="15" customHeight="1">
      <c r="B63" s="634" t="s">
        <v>796</v>
      </c>
      <c r="C63" s="633"/>
    </row>
    <row r="64" spans="1:3" ht="18.75" customHeight="1">
      <c r="B64" s="634" t="s">
        <v>797</v>
      </c>
      <c r="C64" s="633"/>
    </row>
    <row r="65" spans="1:3" ht="17.25" customHeight="1">
      <c r="B65" s="634" t="s">
        <v>798</v>
      </c>
      <c r="C65" s="633"/>
    </row>
    <row r="66" spans="1:3" ht="20.25" customHeight="1">
      <c r="B66" s="634" t="s">
        <v>799</v>
      </c>
      <c r="C66" s="633"/>
    </row>
    <row r="67" spans="1:3" ht="14.25" customHeight="1">
      <c r="B67" s="634" t="s">
        <v>800</v>
      </c>
      <c r="C67" s="633"/>
    </row>
    <row r="68" spans="1:3" ht="18" customHeight="1">
      <c r="B68" s="634" t="s">
        <v>801</v>
      </c>
      <c r="C68" s="633"/>
    </row>
    <row r="69" spans="1:3">
      <c r="B69" s="634" t="s">
        <v>802</v>
      </c>
      <c r="C69" s="633"/>
    </row>
    <row r="70" spans="1:3">
      <c r="B70" s="634" t="s">
        <v>803</v>
      </c>
      <c r="C70" s="633"/>
    </row>
    <row r="71" spans="1:3">
      <c r="B71" s="634" t="s">
        <v>804</v>
      </c>
      <c r="C71" s="633"/>
    </row>
    <row r="72" spans="1:3">
      <c r="B72" s="634" t="s">
        <v>805</v>
      </c>
      <c r="C72" s="633"/>
    </row>
    <row r="73" spans="1:3">
      <c r="B73" s="634" t="s">
        <v>806</v>
      </c>
      <c r="C73" s="635"/>
    </row>
    <row r="74" spans="1:3" ht="28.5">
      <c r="B74" s="634" t="s">
        <v>807</v>
      </c>
      <c r="C74" s="633"/>
    </row>
    <row r="75" spans="1:3">
      <c r="B75" s="634" t="s">
        <v>808</v>
      </c>
      <c r="C75" s="635"/>
    </row>
    <row r="76" spans="1:3" ht="16.5" thickBot="1"/>
    <row r="77" spans="1:3" ht="16.5" thickBot="1">
      <c r="A77" s="629" t="s">
        <v>809</v>
      </c>
      <c r="B77" s="637" t="s">
        <v>810</v>
      </c>
      <c r="C77" s="638"/>
    </row>
    <row r="78" spans="1:3">
      <c r="B78" s="634" t="s">
        <v>811</v>
      </c>
      <c r="C78" s="633"/>
    </row>
    <row r="79" spans="1:3" ht="28.5">
      <c r="B79" s="634" t="s">
        <v>812</v>
      </c>
      <c r="C79" s="633"/>
    </row>
    <row r="80" spans="1:3">
      <c r="B80" s="634" t="s">
        <v>813</v>
      </c>
      <c r="C80" s="633"/>
    </row>
    <row r="81" spans="1:3">
      <c r="B81" s="634" t="s">
        <v>814</v>
      </c>
      <c r="C81" s="633"/>
    </row>
    <row r="82" spans="1:3">
      <c r="B82" s="634" t="s">
        <v>815</v>
      </c>
      <c r="C82" s="633"/>
    </row>
    <row r="83" spans="1:3">
      <c r="B83" s="634" t="s">
        <v>816</v>
      </c>
      <c r="C83" s="633"/>
    </row>
    <row r="84" spans="1:3">
      <c r="B84" s="634" t="s">
        <v>817</v>
      </c>
      <c r="C84" s="633"/>
    </row>
    <row r="85" spans="1:3">
      <c r="B85" s="634" t="s">
        <v>818</v>
      </c>
      <c r="C85" s="633"/>
    </row>
    <row r="86" spans="1:3" ht="28.5">
      <c r="B86" s="634" t="s">
        <v>819</v>
      </c>
      <c r="C86" s="633"/>
    </row>
    <row r="87" spans="1:3" ht="28.5">
      <c r="B87" s="634" t="s">
        <v>820</v>
      </c>
      <c r="C87" s="633"/>
    </row>
    <row r="88" spans="1:3">
      <c r="B88" s="634" t="s">
        <v>821</v>
      </c>
      <c r="C88" s="633"/>
    </row>
    <row r="89" spans="1:3" ht="11.25" customHeight="1" thickBot="1"/>
    <row r="90" spans="1:3" ht="16.5" thickBot="1">
      <c r="A90" s="629" t="s">
        <v>822</v>
      </c>
      <c r="B90" s="637" t="s">
        <v>823</v>
      </c>
      <c r="C90" s="638"/>
    </row>
    <row r="91" spans="1:3">
      <c r="B91" s="634" t="s">
        <v>824</v>
      </c>
      <c r="C91" s="633"/>
    </row>
    <row r="92" spans="1:3">
      <c r="B92" s="634" t="s">
        <v>825</v>
      </c>
      <c r="C92" s="633"/>
    </row>
    <row r="93" spans="1:3">
      <c r="B93" s="634" t="s">
        <v>826</v>
      </c>
      <c r="C93" s="633"/>
    </row>
    <row r="94" spans="1:3">
      <c r="B94" s="634" t="s">
        <v>827</v>
      </c>
      <c r="C94" s="633"/>
    </row>
    <row r="95" spans="1:3">
      <c r="B95" s="634" t="s">
        <v>828</v>
      </c>
      <c r="C95" s="633"/>
    </row>
  </sheetData>
  <mergeCells count="2">
    <mergeCell ref="B1:C1"/>
    <mergeCell ref="B5:C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"Yes, No"</xm:f>
          </x14:formula1>
          <xm:sqref>C93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C65629 IY65629 SU65629 ACQ65629 AMM65629 AWI65629 BGE65629 BQA65629 BZW65629 CJS65629 CTO65629 DDK65629 DNG65629 DXC65629 EGY65629 EQU65629 FAQ65629 FKM65629 FUI65629 GEE65629 GOA65629 GXW65629 HHS65629 HRO65629 IBK65629 ILG65629 IVC65629 JEY65629 JOU65629 JYQ65629 KIM65629 KSI65629 LCE65629 LMA65629 LVW65629 MFS65629 MPO65629 MZK65629 NJG65629 NTC65629 OCY65629 OMU65629 OWQ65629 PGM65629 PQI65629 QAE65629 QKA65629 QTW65629 RDS65629 RNO65629 RXK65629 SHG65629 SRC65629 TAY65629 TKU65629 TUQ65629 UEM65629 UOI65629 UYE65629 VIA65629 VRW65629 WBS65629 WLO65629 WVK65629 C131165 IY131165 SU131165 ACQ131165 AMM131165 AWI131165 BGE131165 BQA131165 BZW131165 CJS131165 CTO131165 DDK131165 DNG131165 DXC131165 EGY131165 EQU131165 FAQ131165 FKM131165 FUI131165 GEE131165 GOA131165 GXW131165 HHS131165 HRO131165 IBK131165 ILG131165 IVC131165 JEY131165 JOU131165 JYQ131165 KIM131165 KSI131165 LCE131165 LMA131165 LVW131165 MFS131165 MPO131165 MZK131165 NJG131165 NTC131165 OCY131165 OMU131165 OWQ131165 PGM131165 PQI131165 QAE131165 QKA131165 QTW131165 RDS131165 RNO131165 RXK131165 SHG131165 SRC131165 TAY131165 TKU131165 TUQ131165 UEM131165 UOI131165 UYE131165 VIA131165 VRW131165 WBS131165 WLO131165 WVK131165 C196701 IY196701 SU196701 ACQ196701 AMM196701 AWI196701 BGE196701 BQA196701 BZW196701 CJS196701 CTO196701 DDK196701 DNG196701 DXC196701 EGY196701 EQU196701 FAQ196701 FKM196701 FUI196701 GEE196701 GOA196701 GXW196701 HHS196701 HRO196701 IBK196701 ILG196701 IVC196701 JEY196701 JOU196701 JYQ196701 KIM196701 KSI196701 LCE196701 LMA196701 LVW196701 MFS196701 MPO196701 MZK196701 NJG196701 NTC196701 OCY196701 OMU196701 OWQ196701 PGM196701 PQI196701 QAE196701 QKA196701 QTW196701 RDS196701 RNO196701 RXK196701 SHG196701 SRC196701 TAY196701 TKU196701 TUQ196701 UEM196701 UOI196701 UYE196701 VIA196701 VRW196701 WBS196701 WLO196701 WVK196701 C262237 IY262237 SU262237 ACQ262237 AMM262237 AWI262237 BGE262237 BQA262237 BZW262237 CJS262237 CTO262237 DDK262237 DNG262237 DXC262237 EGY262237 EQU262237 FAQ262237 FKM262237 FUI262237 GEE262237 GOA262237 GXW262237 HHS262237 HRO262237 IBK262237 ILG262237 IVC262237 JEY262237 JOU262237 JYQ262237 KIM262237 KSI262237 LCE262237 LMA262237 LVW262237 MFS262237 MPO262237 MZK262237 NJG262237 NTC262237 OCY262237 OMU262237 OWQ262237 PGM262237 PQI262237 QAE262237 QKA262237 QTW262237 RDS262237 RNO262237 RXK262237 SHG262237 SRC262237 TAY262237 TKU262237 TUQ262237 UEM262237 UOI262237 UYE262237 VIA262237 VRW262237 WBS262237 WLO262237 WVK262237 C327773 IY327773 SU327773 ACQ327773 AMM327773 AWI327773 BGE327773 BQA327773 BZW327773 CJS327773 CTO327773 DDK327773 DNG327773 DXC327773 EGY327773 EQU327773 FAQ327773 FKM327773 FUI327773 GEE327773 GOA327773 GXW327773 HHS327773 HRO327773 IBK327773 ILG327773 IVC327773 JEY327773 JOU327773 JYQ327773 KIM327773 KSI327773 LCE327773 LMA327773 LVW327773 MFS327773 MPO327773 MZK327773 NJG327773 NTC327773 OCY327773 OMU327773 OWQ327773 PGM327773 PQI327773 QAE327773 QKA327773 QTW327773 RDS327773 RNO327773 RXK327773 SHG327773 SRC327773 TAY327773 TKU327773 TUQ327773 UEM327773 UOI327773 UYE327773 VIA327773 VRW327773 WBS327773 WLO327773 WVK327773 C393309 IY393309 SU393309 ACQ393309 AMM393309 AWI393309 BGE393309 BQA393309 BZW393309 CJS393309 CTO393309 DDK393309 DNG393309 DXC393309 EGY393309 EQU393309 FAQ393309 FKM393309 FUI393309 GEE393309 GOA393309 GXW393309 HHS393309 HRO393309 IBK393309 ILG393309 IVC393309 JEY393309 JOU393309 JYQ393309 KIM393309 KSI393309 LCE393309 LMA393309 LVW393309 MFS393309 MPO393309 MZK393309 NJG393309 NTC393309 OCY393309 OMU393309 OWQ393309 PGM393309 PQI393309 QAE393309 QKA393309 QTW393309 RDS393309 RNO393309 RXK393309 SHG393309 SRC393309 TAY393309 TKU393309 TUQ393309 UEM393309 UOI393309 UYE393309 VIA393309 VRW393309 WBS393309 WLO393309 WVK393309 C458845 IY458845 SU458845 ACQ458845 AMM458845 AWI458845 BGE458845 BQA458845 BZW458845 CJS458845 CTO458845 DDK458845 DNG458845 DXC458845 EGY458845 EQU458845 FAQ458845 FKM458845 FUI458845 GEE458845 GOA458845 GXW458845 HHS458845 HRO458845 IBK458845 ILG458845 IVC458845 JEY458845 JOU458845 JYQ458845 KIM458845 KSI458845 LCE458845 LMA458845 LVW458845 MFS458845 MPO458845 MZK458845 NJG458845 NTC458845 OCY458845 OMU458845 OWQ458845 PGM458845 PQI458845 QAE458845 QKA458845 QTW458845 RDS458845 RNO458845 RXK458845 SHG458845 SRC458845 TAY458845 TKU458845 TUQ458845 UEM458845 UOI458845 UYE458845 VIA458845 VRW458845 WBS458845 WLO458845 WVK458845 C524381 IY524381 SU524381 ACQ524381 AMM524381 AWI524381 BGE524381 BQA524381 BZW524381 CJS524381 CTO524381 DDK524381 DNG524381 DXC524381 EGY524381 EQU524381 FAQ524381 FKM524381 FUI524381 GEE524381 GOA524381 GXW524381 HHS524381 HRO524381 IBK524381 ILG524381 IVC524381 JEY524381 JOU524381 JYQ524381 KIM524381 KSI524381 LCE524381 LMA524381 LVW524381 MFS524381 MPO524381 MZK524381 NJG524381 NTC524381 OCY524381 OMU524381 OWQ524381 PGM524381 PQI524381 QAE524381 QKA524381 QTW524381 RDS524381 RNO524381 RXK524381 SHG524381 SRC524381 TAY524381 TKU524381 TUQ524381 UEM524381 UOI524381 UYE524381 VIA524381 VRW524381 WBS524381 WLO524381 WVK524381 C589917 IY589917 SU589917 ACQ589917 AMM589917 AWI589917 BGE589917 BQA589917 BZW589917 CJS589917 CTO589917 DDK589917 DNG589917 DXC589917 EGY589917 EQU589917 FAQ589917 FKM589917 FUI589917 GEE589917 GOA589917 GXW589917 HHS589917 HRO589917 IBK589917 ILG589917 IVC589917 JEY589917 JOU589917 JYQ589917 KIM589917 KSI589917 LCE589917 LMA589917 LVW589917 MFS589917 MPO589917 MZK589917 NJG589917 NTC589917 OCY589917 OMU589917 OWQ589917 PGM589917 PQI589917 QAE589917 QKA589917 QTW589917 RDS589917 RNO589917 RXK589917 SHG589917 SRC589917 TAY589917 TKU589917 TUQ589917 UEM589917 UOI589917 UYE589917 VIA589917 VRW589917 WBS589917 WLO589917 WVK589917 C655453 IY655453 SU655453 ACQ655453 AMM655453 AWI655453 BGE655453 BQA655453 BZW655453 CJS655453 CTO655453 DDK655453 DNG655453 DXC655453 EGY655453 EQU655453 FAQ655453 FKM655453 FUI655453 GEE655453 GOA655453 GXW655453 HHS655453 HRO655453 IBK655453 ILG655453 IVC655453 JEY655453 JOU655453 JYQ655453 KIM655453 KSI655453 LCE655453 LMA655453 LVW655453 MFS655453 MPO655453 MZK655453 NJG655453 NTC655453 OCY655453 OMU655453 OWQ655453 PGM655453 PQI655453 QAE655453 QKA655453 QTW655453 RDS655453 RNO655453 RXK655453 SHG655453 SRC655453 TAY655453 TKU655453 TUQ655453 UEM655453 UOI655453 UYE655453 VIA655453 VRW655453 WBS655453 WLO655453 WVK655453 C720989 IY720989 SU720989 ACQ720989 AMM720989 AWI720989 BGE720989 BQA720989 BZW720989 CJS720989 CTO720989 DDK720989 DNG720989 DXC720989 EGY720989 EQU720989 FAQ720989 FKM720989 FUI720989 GEE720989 GOA720989 GXW720989 HHS720989 HRO720989 IBK720989 ILG720989 IVC720989 JEY720989 JOU720989 JYQ720989 KIM720989 KSI720989 LCE720989 LMA720989 LVW720989 MFS720989 MPO720989 MZK720989 NJG720989 NTC720989 OCY720989 OMU720989 OWQ720989 PGM720989 PQI720989 QAE720989 QKA720989 QTW720989 RDS720989 RNO720989 RXK720989 SHG720989 SRC720989 TAY720989 TKU720989 TUQ720989 UEM720989 UOI720989 UYE720989 VIA720989 VRW720989 WBS720989 WLO720989 WVK720989 C786525 IY786525 SU786525 ACQ786525 AMM786525 AWI786525 BGE786525 BQA786525 BZW786525 CJS786525 CTO786525 DDK786525 DNG786525 DXC786525 EGY786525 EQU786525 FAQ786525 FKM786525 FUI786525 GEE786525 GOA786525 GXW786525 HHS786525 HRO786525 IBK786525 ILG786525 IVC786525 JEY786525 JOU786525 JYQ786525 KIM786525 KSI786525 LCE786525 LMA786525 LVW786525 MFS786525 MPO786525 MZK786525 NJG786525 NTC786525 OCY786525 OMU786525 OWQ786525 PGM786525 PQI786525 QAE786525 QKA786525 QTW786525 RDS786525 RNO786525 RXK786525 SHG786525 SRC786525 TAY786525 TKU786525 TUQ786525 UEM786525 UOI786525 UYE786525 VIA786525 VRW786525 WBS786525 WLO786525 WVK786525 C852061 IY852061 SU852061 ACQ852061 AMM852061 AWI852061 BGE852061 BQA852061 BZW852061 CJS852061 CTO852061 DDK852061 DNG852061 DXC852061 EGY852061 EQU852061 FAQ852061 FKM852061 FUI852061 GEE852061 GOA852061 GXW852061 HHS852061 HRO852061 IBK852061 ILG852061 IVC852061 JEY852061 JOU852061 JYQ852061 KIM852061 KSI852061 LCE852061 LMA852061 LVW852061 MFS852061 MPO852061 MZK852061 NJG852061 NTC852061 OCY852061 OMU852061 OWQ852061 PGM852061 PQI852061 QAE852061 QKA852061 QTW852061 RDS852061 RNO852061 RXK852061 SHG852061 SRC852061 TAY852061 TKU852061 TUQ852061 UEM852061 UOI852061 UYE852061 VIA852061 VRW852061 WBS852061 WLO852061 WVK852061 C917597 IY917597 SU917597 ACQ917597 AMM917597 AWI917597 BGE917597 BQA917597 BZW917597 CJS917597 CTO917597 DDK917597 DNG917597 DXC917597 EGY917597 EQU917597 FAQ917597 FKM917597 FUI917597 GEE917597 GOA917597 GXW917597 HHS917597 HRO917597 IBK917597 ILG917597 IVC917597 JEY917597 JOU917597 JYQ917597 KIM917597 KSI917597 LCE917597 LMA917597 LVW917597 MFS917597 MPO917597 MZK917597 NJG917597 NTC917597 OCY917597 OMU917597 OWQ917597 PGM917597 PQI917597 QAE917597 QKA917597 QTW917597 RDS917597 RNO917597 RXK917597 SHG917597 SRC917597 TAY917597 TKU917597 TUQ917597 UEM917597 UOI917597 UYE917597 VIA917597 VRW917597 WBS917597 WLO917597 WVK917597 C983133 IY983133 SU983133 ACQ983133 AMM983133 AWI983133 BGE983133 BQA983133 BZW983133 CJS983133 CTO983133 DDK983133 DNG983133 DXC983133 EGY983133 EQU983133 FAQ983133 FKM983133 FUI983133 GEE983133 GOA983133 GXW983133 HHS983133 HRO983133 IBK983133 ILG983133 IVC983133 JEY983133 JOU983133 JYQ983133 KIM983133 KSI983133 LCE983133 LMA983133 LVW983133 MFS983133 MPO983133 MZK983133 NJG983133 NTC983133 OCY983133 OMU983133 OWQ983133 PGM983133 PQI983133 QAE983133 QKA983133 QTW983133 RDS983133 RNO983133 RXK983133 SHG983133 SRC983133 TAY983133 TKU983133 TUQ983133 UEM983133 UOI983133 UYE983133 VIA983133 VRW983133 WBS983133 WLO983133 WVK983133 C26:C30 IY26:IY30 SU26:SU30 ACQ26:ACQ30 AMM26:AMM30 AWI26:AWI30 BGE26:BGE30 BQA26:BQA30 BZW26:BZW30 CJS26:CJS30 CTO26:CTO30 DDK26:DDK30 DNG26:DNG30 DXC26:DXC30 EGY26:EGY30 EQU26:EQU30 FAQ26:FAQ30 FKM26:FKM30 FUI26:FUI30 GEE26:GEE30 GOA26:GOA30 GXW26:GXW30 HHS26:HHS30 HRO26:HRO30 IBK26:IBK30 ILG26:ILG30 IVC26:IVC30 JEY26:JEY30 JOU26:JOU30 JYQ26:JYQ30 KIM26:KIM30 KSI26:KSI30 LCE26:LCE30 LMA26:LMA30 LVW26:LVW30 MFS26:MFS30 MPO26:MPO30 MZK26:MZK30 NJG26:NJG30 NTC26:NTC30 OCY26:OCY30 OMU26:OMU30 OWQ26:OWQ30 PGM26:PGM30 PQI26:PQI30 QAE26:QAE30 QKA26:QKA30 QTW26:QTW30 RDS26:RDS30 RNO26:RNO30 RXK26:RXK30 SHG26:SHG30 SRC26:SRC30 TAY26:TAY30 TKU26:TKU30 TUQ26:TUQ30 UEM26:UEM30 UOI26:UOI30 UYE26:UYE30 VIA26:VIA30 VRW26:VRW30 WBS26:WBS30 WLO26:WLO30 WVK26:WVK30 C65562:C65566 IY65562:IY65566 SU65562:SU65566 ACQ65562:ACQ65566 AMM65562:AMM65566 AWI65562:AWI65566 BGE65562:BGE65566 BQA65562:BQA65566 BZW65562:BZW65566 CJS65562:CJS65566 CTO65562:CTO65566 DDK65562:DDK65566 DNG65562:DNG65566 DXC65562:DXC65566 EGY65562:EGY65566 EQU65562:EQU65566 FAQ65562:FAQ65566 FKM65562:FKM65566 FUI65562:FUI65566 GEE65562:GEE65566 GOA65562:GOA65566 GXW65562:GXW65566 HHS65562:HHS65566 HRO65562:HRO65566 IBK65562:IBK65566 ILG65562:ILG65566 IVC65562:IVC65566 JEY65562:JEY65566 JOU65562:JOU65566 JYQ65562:JYQ65566 KIM65562:KIM65566 KSI65562:KSI65566 LCE65562:LCE65566 LMA65562:LMA65566 LVW65562:LVW65566 MFS65562:MFS65566 MPO65562:MPO65566 MZK65562:MZK65566 NJG65562:NJG65566 NTC65562:NTC65566 OCY65562:OCY65566 OMU65562:OMU65566 OWQ65562:OWQ65566 PGM65562:PGM65566 PQI65562:PQI65566 QAE65562:QAE65566 QKA65562:QKA65566 QTW65562:QTW65566 RDS65562:RDS65566 RNO65562:RNO65566 RXK65562:RXK65566 SHG65562:SHG65566 SRC65562:SRC65566 TAY65562:TAY65566 TKU65562:TKU65566 TUQ65562:TUQ65566 UEM65562:UEM65566 UOI65562:UOI65566 UYE65562:UYE65566 VIA65562:VIA65566 VRW65562:VRW65566 WBS65562:WBS65566 WLO65562:WLO65566 WVK65562:WVK65566 C131098:C131102 IY131098:IY131102 SU131098:SU131102 ACQ131098:ACQ131102 AMM131098:AMM131102 AWI131098:AWI131102 BGE131098:BGE131102 BQA131098:BQA131102 BZW131098:BZW131102 CJS131098:CJS131102 CTO131098:CTO131102 DDK131098:DDK131102 DNG131098:DNG131102 DXC131098:DXC131102 EGY131098:EGY131102 EQU131098:EQU131102 FAQ131098:FAQ131102 FKM131098:FKM131102 FUI131098:FUI131102 GEE131098:GEE131102 GOA131098:GOA131102 GXW131098:GXW131102 HHS131098:HHS131102 HRO131098:HRO131102 IBK131098:IBK131102 ILG131098:ILG131102 IVC131098:IVC131102 JEY131098:JEY131102 JOU131098:JOU131102 JYQ131098:JYQ131102 KIM131098:KIM131102 KSI131098:KSI131102 LCE131098:LCE131102 LMA131098:LMA131102 LVW131098:LVW131102 MFS131098:MFS131102 MPO131098:MPO131102 MZK131098:MZK131102 NJG131098:NJG131102 NTC131098:NTC131102 OCY131098:OCY131102 OMU131098:OMU131102 OWQ131098:OWQ131102 PGM131098:PGM131102 PQI131098:PQI131102 QAE131098:QAE131102 QKA131098:QKA131102 QTW131098:QTW131102 RDS131098:RDS131102 RNO131098:RNO131102 RXK131098:RXK131102 SHG131098:SHG131102 SRC131098:SRC131102 TAY131098:TAY131102 TKU131098:TKU131102 TUQ131098:TUQ131102 UEM131098:UEM131102 UOI131098:UOI131102 UYE131098:UYE131102 VIA131098:VIA131102 VRW131098:VRW131102 WBS131098:WBS131102 WLO131098:WLO131102 WVK131098:WVK131102 C196634:C196638 IY196634:IY196638 SU196634:SU196638 ACQ196634:ACQ196638 AMM196634:AMM196638 AWI196634:AWI196638 BGE196634:BGE196638 BQA196634:BQA196638 BZW196634:BZW196638 CJS196634:CJS196638 CTO196634:CTO196638 DDK196634:DDK196638 DNG196634:DNG196638 DXC196634:DXC196638 EGY196634:EGY196638 EQU196634:EQU196638 FAQ196634:FAQ196638 FKM196634:FKM196638 FUI196634:FUI196638 GEE196634:GEE196638 GOA196634:GOA196638 GXW196634:GXW196638 HHS196634:HHS196638 HRO196634:HRO196638 IBK196634:IBK196638 ILG196634:ILG196638 IVC196634:IVC196638 JEY196634:JEY196638 JOU196634:JOU196638 JYQ196634:JYQ196638 KIM196634:KIM196638 KSI196634:KSI196638 LCE196634:LCE196638 LMA196634:LMA196638 LVW196634:LVW196638 MFS196634:MFS196638 MPO196634:MPO196638 MZK196634:MZK196638 NJG196634:NJG196638 NTC196634:NTC196638 OCY196634:OCY196638 OMU196634:OMU196638 OWQ196634:OWQ196638 PGM196634:PGM196638 PQI196634:PQI196638 QAE196634:QAE196638 QKA196634:QKA196638 QTW196634:QTW196638 RDS196634:RDS196638 RNO196634:RNO196638 RXK196634:RXK196638 SHG196634:SHG196638 SRC196634:SRC196638 TAY196634:TAY196638 TKU196634:TKU196638 TUQ196634:TUQ196638 UEM196634:UEM196638 UOI196634:UOI196638 UYE196634:UYE196638 VIA196634:VIA196638 VRW196634:VRW196638 WBS196634:WBS196638 WLO196634:WLO196638 WVK196634:WVK196638 C262170:C262174 IY262170:IY262174 SU262170:SU262174 ACQ262170:ACQ262174 AMM262170:AMM262174 AWI262170:AWI262174 BGE262170:BGE262174 BQA262170:BQA262174 BZW262170:BZW262174 CJS262170:CJS262174 CTO262170:CTO262174 DDK262170:DDK262174 DNG262170:DNG262174 DXC262170:DXC262174 EGY262170:EGY262174 EQU262170:EQU262174 FAQ262170:FAQ262174 FKM262170:FKM262174 FUI262170:FUI262174 GEE262170:GEE262174 GOA262170:GOA262174 GXW262170:GXW262174 HHS262170:HHS262174 HRO262170:HRO262174 IBK262170:IBK262174 ILG262170:ILG262174 IVC262170:IVC262174 JEY262170:JEY262174 JOU262170:JOU262174 JYQ262170:JYQ262174 KIM262170:KIM262174 KSI262170:KSI262174 LCE262170:LCE262174 LMA262170:LMA262174 LVW262170:LVW262174 MFS262170:MFS262174 MPO262170:MPO262174 MZK262170:MZK262174 NJG262170:NJG262174 NTC262170:NTC262174 OCY262170:OCY262174 OMU262170:OMU262174 OWQ262170:OWQ262174 PGM262170:PGM262174 PQI262170:PQI262174 QAE262170:QAE262174 QKA262170:QKA262174 QTW262170:QTW262174 RDS262170:RDS262174 RNO262170:RNO262174 RXK262170:RXK262174 SHG262170:SHG262174 SRC262170:SRC262174 TAY262170:TAY262174 TKU262170:TKU262174 TUQ262170:TUQ262174 UEM262170:UEM262174 UOI262170:UOI262174 UYE262170:UYE262174 VIA262170:VIA262174 VRW262170:VRW262174 WBS262170:WBS262174 WLO262170:WLO262174 WVK262170:WVK262174 C327706:C327710 IY327706:IY327710 SU327706:SU327710 ACQ327706:ACQ327710 AMM327706:AMM327710 AWI327706:AWI327710 BGE327706:BGE327710 BQA327706:BQA327710 BZW327706:BZW327710 CJS327706:CJS327710 CTO327706:CTO327710 DDK327706:DDK327710 DNG327706:DNG327710 DXC327706:DXC327710 EGY327706:EGY327710 EQU327706:EQU327710 FAQ327706:FAQ327710 FKM327706:FKM327710 FUI327706:FUI327710 GEE327706:GEE327710 GOA327706:GOA327710 GXW327706:GXW327710 HHS327706:HHS327710 HRO327706:HRO327710 IBK327706:IBK327710 ILG327706:ILG327710 IVC327706:IVC327710 JEY327706:JEY327710 JOU327706:JOU327710 JYQ327706:JYQ327710 KIM327706:KIM327710 KSI327706:KSI327710 LCE327706:LCE327710 LMA327706:LMA327710 LVW327706:LVW327710 MFS327706:MFS327710 MPO327706:MPO327710 MZK327706:MZK327710 NJG327706:NJG327710 NTC327706:NTC327710 OCY327706:OCY327710 OMU327706:OMU327710 OWQ327706:OWQ327710 PGM327706:PGM327710 PQI327706:PQI327710 QAE327706:QAE327710 QKA327706:QKA327710 QTW327706:QTW327710 RDS327706:RDS327710 RNO327706:RNO327710 RXK327706:RXK327710 SHG327706:SHG327710 SRC327706:SRC327710 TAY327706:TAY327710 TKU327706:TKU327710 TUQ327706:TUQ327710 UEM327706:UEM327710 UOI327706:UOI327710 UYE327706:UYE327710 VIA327706:VIA327710 VRW327706:VRW327710 WBS327706:WBS327710 WLO327706:WLO327710 WVK327706:WVK327710 C393242:C393246 IY393242:IY393246 SU393242:SU393246 ACQ393242:ACQ393246 AMM393242:AMM393246 AWI393242:AWI393246 BGE393242:BGE393246 BQA393242:BQA393246 BZW393242:BZW393246 CJS393242:CJS393246 CTO393242:CTO393246 DDK393242:DDK393246 DNG393242:DNG393246 DXC393242:DXC393246 EGY393242:EGY393246 EQU393242:EQU393246 FAQ393242:FAQ393246 FKM393242:FKM393246 FUI393242:FUI393246 GEE393242:GEE393246 GOA393242:GOA393246 GXW393242:GXW393246 HHS393242:HHS393246 HRO393242:HRO393246 IBK393242:IBK393246 ILG393242:ILG393246 IVC393242:IVC393246 JEY393242:JEY393246 JOU393242:JOU393246 JYQ393242:JYQ393246 KIM393242:KIM393246 KSI393242:KSI393246 LCE393242:LCE393246 LMA393242:LMA393246 LVW393242:LVW393246 MFS393242:MFS393246 MPO393242:MPO393246 MZK393242:MZK393246 NJG393242:NJG393246 NTC393242:NTC393246 OCY393242:OCY393246 OMU393242:OMU393246 OWQ393242:OWQ393246 PGM393242:PGM393246 PQI393242:PQI393246 QAE393242:QAE393246 QKA393242:QKA393246 QTW393242:QTW393246 RDS393242:RDS393246 RNO393242:RNO393246 RXK393242:RXK393246 SHG393242:SHG393246 SRC393242:SRC393246 TAY393242:TAY393246 TKU393242:TKU393246 TUQ393242:TUQ393246 UEM393242:UEM393246 UOI393242:UOI393246 UYE393242:UYE393246 VIA393242:VIA393246 VRW393242:VRW393246 WBS393242:WBS393246 WLO393242:WLO393246 WVK393242:WVK393246 C458778:C458782 IY458778:IY458782 SU458778:SU458782 ACQ458778:ACQ458782 AMM458778:AMM458782 AWI458778:AWI458782 BGE458778:BGE458782 BQA458778:BQA458782 BZW458778:BZW458782 CJS458778:CJS458782 CTO458778:CTO458782 DDK458778:DDK458782 DNG458778:DNG458782 DXC458778:DXC458782 EGY458778:EGY458782 EQU458778:EQU458782 FAQ458778:FAQ458782 FKM458778:FKM458782 FUI458778:FUI458782 GEE458778:GEE458782 GOA458778:GOA458782 GXW458778:GXW458782 HHS458778:HHS458782 HRO458778:HRO458782 IBK458778:IBK458782 ILG458778:ILG458782 IVC458778:IVC458782 JEY458778:JEY458782 JOU458778:JOU458782 JYQ458778:JYQ458782 KIM458778:KIM458782 KSI458778:KSI458782 LCE458778:LCE458782 LMA458778:LMA458782 LVW458778:LVW458782 MFS458778:MFS458782 MPO458778:MPO458782 MZK458778:MZK458782 NJG458778:NJG458782 NTC458778:NTC458782 OCY458778:OCY458782 OMU458778:OMU458782 OWQ458778:OWQ458782 PGM458778:PGM458782 PQI458778:PQI458782 QAE458778:QAE458782 QKA458778:QKA458782 QTW458778:QTW458782 RDS458778:RDS458782 RNO458778:RNO458782 RXK458778:RXK458782 SHG458778:SHG458782 SRC458778:SRC458782 TAY458778:TAY458782 TKU458778:TKU458782 TUQ458778:TUQ458782 UEM458778:UEM458782 UOI458778:UOI458782 UYE458778:UYE458782 VIA458778:VIA458782 VRW458778:VRW458782 WBS458778:WBS458782 WLO458778:WLO458782 WVK458778:WVK458782 C524314:C524318 IY524314:IY524318 SU524314:SU524318 ACQ524314:ACQ524318 AMM524314:AMM524318 AWI524314:AWI524318 BGE524314:BGE524318 BQA524314:BQA524318 BZW524314:BZW524318 CJS524314:CJS524318 CTO524314:CTO524318 DDK524314:DDK524318 DNG524314:DNG524318 DXC524314:DXC524318 EGY524314:EGY524318 EQU524314:EQU524318 FAQ524314:FAQ524318 FKM524314:FKM524318 FUI524314:FUI524318 GEE524314:GEE524318 GOA524314:GOA524318 GXW524314:GXW524318 HHS524314:HHS524318 HRO524314:HRO524318 IBK524314:IBK524318 ILG524314:ILG524318 IVC524314:IVC524318 JEY524314:JEY524318 JOU524314:JOU524318 JYQ524314:JYQ524318 KIM524314:KIM524318 KSI524314:KSI524318 LCE524314:LCE524318 LMA524314:LMA524318 LVW524314:LVW524318 MFS524314:MFS524318 MPO524314:MPO524318 MZK524314:MZK524318 NJG524314:NJG524318 NTC524314:NTC524318 OCY524314:OCY524318 OMU524314:OMU524318 OWQ524314:OWQ524318 PGM524314:PGM524318 PQI524314:PQI524318 QAE524314:QAE524318 QKA524314:QKA524318 QTW524314:QTW524318 RDS524314:RDS524318 RNO524314:RNO524318 RXK524314:RXK524318 SHG524314:SHG524318 SRC524314:SRC524318 TAY524314:TAY524318 TKU524314:TKU524318 TUQ524314:TUQ524318 UEM524314:UEM524318 UOI524314:UOI524318 UYE524314:UYE524318 VIA524314:VIA524318 VRW524314:VRW524318 WBS524314:WBS524318 WLO524314:WLO524318 WVK524314:WVK524318 C589850:C589854 IY589850:IY589854 SU589850:SU589854 ACQ589850:ACQ589854 AMM589850:AMM589854 AWI589850:AWI589854 BGE589850:BGE589854 BQA589850:BQA589854 BZW589850:BZW589854 CJS589850:CJS589854 CTO589850:CTO589854 DDK589850:DDK589854 DNG589850:DNG589854 DXC589850:DXC589854 EGY589850:EGY589854 EQU589850:EQU589854 FAQ589850:FAQ589854 FKM589850:FKM589854 FUI589850:FUI589854 GEE589850:GEE589854 GOA589850:GOA589854 GXW589850:GXW589854 HHS589850:HHS589854 HRO589850:HRO589854 IBK589850:IBK589854 ILG589850:ILG589854 IVC589850:IVC589854 JEY589850:JEY589854 JOU589850:JOU589854 JYQ589850:JYQ589854 KIM589850:KIM589854 KSI589850:KSI589854 LCE589850:LCE589854 LMA589850:LMA589854 LVW589850:LVW589854 MFS589850:MFS589854 MPO589850:MPO589854 MZK589850:MZK589854 NJG589850:NJG589854 NTC589850:NTC589854 OCY589850:OCY589854 OMU589850:OMU589854 OWQ589850:OWQ589854 PGM589850:PGM589854 PQI589850:PQI589854 QAE589850:QAE589854 QKA589850:QKA589854 QTW589850:QTW589854 RDS589850:RDS589854 RNO589850:RNO589854 RXK589850:RXK589854 SHG589850:SHG589854 SRC589850:SRC589854 TAY589850:TAY589854 TKU589850:TKU589854 TUQ589850:TUQ589854 UEM589850:UEM589854 UOI589850:UOI589854 UYE589850:UYE589854 VIA589850:VIA589854 VRW589850:VRW589854 WBS589850:WBS589854 WLO589850:WLO589854 WVK589850:WVK589854 C655386:C655390 IY655386:IY655390 SU655386:SU655390 ACQ655386:ACQ655390 AMM655386:AMM655390 AWI655386:AWI655390 BGE655386:BGE655390 BQA655386:BQA655390 BZW655386:BZW655390 CJS655386:CJS655390 CTO655386:CTO655390 DDK655386:DDK655390 DNG655386:DNG655390 DXC655386:DXC655390 EGY655386:EGY655390 EQU655386:EQU655390 FAQ655386:FAQ655390 FKM655386:FKM655390 FUI655386:FUI655390 GEE655386:GEE655390 GOA655386:GOA655390 GXW655386:GXW655390 HHS655386:HHS655390 HRO655386:HRO655390 IBK655386:IBK655390 ILG655386:ILG655390 IVC655386:IVC655390 JEY655386:JEY655390 JOU655386:JOU655390 JYQ655386:JYQ655390 KIM655386:KIM655390 KSI655386:KSI655390 LCE655386:LCE655390 LMA655386:LMA655390 LVW655386:LVW655390 MFS655386:MFS655390 MPO655386:MPO655390 MZK655386:MZK655390 NJG655386:NJG655390 NTC655386:NTC655390 OCY655386:OCY655390 OMU655386:OMU655390 OWQ655386:OWQ655390 PGM655386:PGM655390 PQI655386:PQI655390 QAE655386:QAE655390 QKA655386:QKA655390 QTW655386:QTW655390 RDS655386:RDS655390 RNO655386:RNO655390 RXK655386:RXK655390 SHG655386:SHG655390 SRC655386:SRC655390 TAY655386:TAY655390 TKU655386:TKU655390 TUQ655386:TUQ655390 UEM655386:UEM655390 UOI655386:UOI655390 UYE655386:UYE655390 VIA655386:VIA655390 VRW655386:VRW655390 WBS655386:WBS655390 WLO655386:WLO655390 WVK655386:WVK655390 C720922:C720926 IY720922:IY720926 SU720922:SU720926 ACQ720922:ACQ720926 AMM720922:AMM720926 AWI720922:AWI720926 BGE720922:BGE720926 BQA720922:BQA720926 BZW720922:BZW720926 CJS720922:CJS720926 CTO720922:CTO720926 DDK720922:DDK720926 DNG720922:DNG720926 DXC720922:DXC720926 EGY720922:EGY720926 EQU720922:EQU720926 FAQ720922:FAQ720926 FKM720922:FKM720926 FUI720922:FUI720926 GEE720922:GEE720926 GOA720922:GOA720926 GXW720922:GXW720926 HHS720922:HHS720926 HRO720922:HRO720926 IBK720922:IBK720926 ILG720922:ILG720926 IVC720922:IVC720926 JEY720922:JEY720926 JOU720922:JOU720926 JYQ720922:JYQ720926 KIM720922:KIM720926 KSI720922:KSI720926 LCE720922:LCE720926 LMA720922:LMA720926 LVW720922:LVW720926 MFS720922:MFS720926 MPO720922:MPO720926 MZK720922:MZK720926 NJG720922:NJG720926 NTC720922:NTC720926 OCY720922:OCY720926 OMU720922:OMU720926 OWQ720922:OWQ720926 PGM720922:PGM720926 PQI720922:PQI720926 QAE720922:QAE720926 QKA720922:QKA720926 QTW720922:QTW720926 RDS720922:RDS720926 RNO720922:RNO720926 RXK720922:RXK720926 SHG720922:SHG720926 SRC720922:SRC720926 TAY720922:TAY720926 TKU720922:TKU720926 TUQ720922:TUQ720926 UEM720922:UEM720926 UOI720922:UOI720926 UYE720922:UYE720926 VIA720922:VIA720926 VRW720922:VRW720926 WBS720922:WBS720926 WLO720922:WLO720926 WVK720922:WVK720926 C786458:C786462 IY786458:IY786462 SU786458:SU786462 ACQ786458:ACQ786462 AMM786458:AMM786462 AWI786458:AWI786462 BGE786458:BGE786462 BQA786458:BQA786462 BZW786458:BZW786462 CJS786458:CJS786462 CTO786458:CTO786462 DDK786458:DDK786462 DNG786458:DNG786462 DXC786458:DXC786462 EGY786458:EGY786462 EQU786458:EQU786462 FAQ786458:FAQ786462 FKM786458:FKM786462 FUI786458:FUI786462 GEE786458:GEE786462 GOA786458:GOA786462 GXW786458:GXW786462 HHS786458:HHS786462 HRO786458:HRO786462 IBK786458:IBK786462 ILG786458:ILG786462 IVC786458:IVC786462 JEY786458:JEY786462 JOU786458:JOU786462 JYQ786458:JYQ786462 KIM786458:KIM786462 KSI786458:KSI786462 LCE786458:LCE786462 LMA786458:LMA786462 LVW786458:LVW786462 MFS786458:MFS786462 MPO786458:MPO786462 MZK786458:MZK786462 NJG786458:NJG786462 NTC786458:NTC786462 OCY786458:OCY786462 OMU786458:OMU786462 OWQ786458:OWQ786462 PGM786458:PGM786462 PQI786458:PQI786462 QAE786458:QAE786462 QKA786458:QKA786462 QTW786458:QTW786462 RDS786458:RDS786462 RNO786458:RNO786462 RXK786458:RXK786462 SHG786458:SHG786462 SRC786458:SRC786462 TAY786458:TAY786462 TKU786458:TKU786462 TUQ786458:TUQ786462 UEM786458:UEM786462 UOI786458:UOI786462 UYE786458:UYE786462 VIA786458:VIA786462 VRW786458:VRW786462 WBS786458:WBS786462 WLO786458:WLO786462 WVK786458:WVK786462 C851994:C851998 IY851994:IY851998 SU851994:SU851998 ACQ851994:ACQ851998 AMM851994:AMM851998 AWI851994:AWI851998 BGE851994:BGE851998 BQA851994:BQA851998 BZW851994:BZW851998 CJS851994:CJS851998 CTO851994:CTO851998 DDK851994:DDK851998 DNG851994:DNG851998 DXC851994:DXC851998 EGY851994:EGY851998 EQU851994:EQU851998 FAQ851994:FAQ851998 FKM851994:FKM851998 FUI851994:FUI851998 GEE851994:GEE851998 GOA851994:GOA851998 GXW851994:GXW851998 HHS851994:HHS851998 HRO851994:HRO851998 IBK851994:IBK851998 ILG851994:ILG851998 IVC851994:IVC851998 JEY851994:JEY851998 JOU851994:JOU851998 JYQ851994:JYQ851998 KIM851994:KIM851998 KSI851994:KSI851998 LCE851994:LCE851998 LMA851994:LMA851998 LVW851994:LVW851998 MFS851994:MFS851998 MPO851994:MPO851998 MZK851994:MZK851998 NJG851994:NJG851998 NTC851994:NTC851998 OCY851994:OCY851998 OMU851994:OMU851998 OWQ851994:OWQ851998 PGM851994:PGM851998 PQI851994:PQI851998 QAE851994:QAE851998 QKA851994:QKA851998 QTW851994:QTW851998 RDS851994:RDS851998 RNO851994:RNO851998 RXK851994:RXK851998 SHG851994:SHG851998 SRC851994:SRC851998 TAY851994:TAY851998 TKU851994:TKU851998 TUQ851994:TUQ851998 UEM851994:UEM851998 UOI851994:UOI851998 UYE851994:UYE851998 VIA851994:VIA851998 VRW851994:VRW851998 WBS851994:WBS851998 WLO851994:WLO851998 WVK851994:WVK851998 C917530:C917534 IY917530:IY917534 SU917530:SU917534 ACQ917530:ACQ917534 AMM917530:AMM917534 AWI917530:AWI917534 BGE917530:BGE917534 BQA917530:BQA917534 BZW917530:BZW917534 CJS917530:CJS917534 CTO917530:CTO917534 DDK917530:DDK917534 DNG917530:DNG917534 DXC917530:DXC917534 EGY917530:EGY917534 EQU917530:EQU917534 FAQ917530:FAQ917534 FKM917530:FKM917534 FUI917530:FUI917534 GEE917530:GEE917534 GOA917530:GOA917534 GXW917530:GXW917534 HHS917530:HHS917534 HRO917530:HRO917534 IBK917530:IBK917534 ILG917530:ILG917534 IVC917530:IVC917534 JEY917530:JEY917534 JOU917530:JOU917534 JYQ917530:JYQ917534 KIM917530:KIM917534 KSI917530:KSI917534 LCE917530:LCE917534 LMA917530:LMA917534 LVW917530:LVW917534 MFS917530:MFS917534 MPO917530:MPO917534 MZK917530:MZK917534 NJG917530:NJG917534 NTC917530:NTC917534 OCY917530:OCY917534 OMU917530:OMU917534 OWQ917530:OWQ917534 PGM917530:PGM917534 PQI917530:PQI917534 QAE917530:QAE917534 QKA917530:QKA917534 QTW917530:QTW917534 RDS917530:RDS917534 RNO917530:RNO917534 RXK917530:RXK917534 SHG917530:SHG917534 SRC917530:SRC917534 TAY917530:TAY917534 TKU917530:TKU917534 TUQ917530:TUQ917534 UEM917530:UEM917534 UOI917530:UOI917534 UYE917530:UYE917534 VIA917530:VIA917534 VRW917530:VRW917534 WBS917530:WBS917534 WLO917530:WLO917534 WVK917530:WVK917534 C983066:C983070 IY983066:IY983070 SU983066:SU983070 ACQ983066:ACQ983070 AMM983066:AMM983070 AWI983066:AWI983070 BGE983066:BGE983070 BQA983066:BQA983070 BZW983066:BZW983070 CJS983066:CJS983070 CTO983066:CTO983070 DDK983066:DDK983070 DNG983066:DNG983070 DXC983066:DXC983070 EGY983066:EGY983070 EQU983066:EQU983070 FAQ983066:FAQ983070 FKM983066:FKM983070 FUI983066:FUI983070 GEE983066:GEE983070 GOA983066:GOA983070 GXW983066:GXW983070 HHS983066:HHS983070 HRO983066:HRO983070 IBK983066:IBK983070 ILG983066:ILG983070 IVC983066:IVC983070 JEY983066:JEY983070 JOU983066:JOU983070 JYQ983066:JYQ983070 KIM983066:KIM983070 KSI983066:KSI983070 LCE983066:LCE983070 LMA983066:LMA983070 LVW983066:LVW983070 MFS983066:MFS983070 MPO983066:MPO983070 MZK983066:MZK983070 NJG983066:NJG983070 NTC983066:NTC983070 OCY983066:OCY983070 OMU983066:OMU983070 OWQ983066:OWQ983070 PGM983066:PGM983070 PQI983066:PQI983070 QAE983066:QAE983070 QKA983066:QKA983070 QTW983066:QTW983070 RDS983066:RDS983070 RNO983066:RNO983070 RXK983066:RXK983070 SHG983066:SHG983070 SRC983066:SRC983070 TAY983066:TAY983070 TKU983066:TKU983070 TUQ983066:TUQ983070 UEM983066:UEM983070 UOI983066:UOI983070 UYE983066:UYE983070 VIA983066:VIA983070 VRW983066:VRW983070 WBS983066:WBS983070 WLO983066:WLO983070 WVK983066:WVK983070 C45:C46 IY45:IY46 SU45:SU46 ACQ45:ACQ46 AMM45:AMM46 AWI45:AWI46 BGE45:BGE46 BQA45:BQA46 BZW45:BZW46 CJS45:CJS46 CTO45:CTO46 DDK45:DDK46 DNG45:DNG46 DXC45:DXC46 EGY45:EGY46 EQU45:EQU46 FAQ45:FAQ46 FKM45:FKM46 FUI45:FUI46 GEE45:GEE46 GOA45:GOA46 GXW45:GXW46 HHS45:HHS46 HRO45:HRO46 IBK45:IBK46 ILG45:ILG46 IVC45:IVC46 JEY45:JEY46 JOU45:JOU46 JYQ45:JYQ46 KIM45:KIM46 KSI45:KSI46 LCE45:LCE46 LMA45:LMA46 LVW45:LVW46 MFS45:MFS46 MPO45:MPO46 MZK45:MZK46 NJG45:NJG46 NTC45:NTC46 OCY45:OCY46 OMU45:OMU46 OWQ45:OWQ46 PGM45:PGM46 PQI45:PQI46 QAE45:QAE46 QKA45:QKA46 QTW45:QTW46 RDS45:RDS46 RNO45:RNO46 RXK45:RXK46 SHG45:SHG46 SRC45:SRC46 TAY45:TAY46 TKU45:TKU46 TUQ45:TUQ46 UEM45:UEM46 UOI45:UOI46 UYE45:UYE46 VIA45:VIA46 VRW45:VRW46 WBS45:WBS46 WLO45:WLO46 WVK45:WVK46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C59:C72 IY59:IY72 SU59:SU72 ACQ59:ACQ72 AMM59:AMM72 AWI59:AWI72 BGE59:BGE72 BQA59:BQA72 BZW59:BZW72 CJS59:CJS72 CTO59:CTO72 DDK59:DDK72 DNG59:DNG72 DXC59:DXC72 EGY59:EGY72 EQU59:EQU72 FAQ59:FAQ72 FKM59:FKM72 FUI59:FUI72 GEE59:GEE72 GOA59:GOA72 GXW59:GXW72 HHS59:HHS72 HRO59:HRO72 IBK59:IBK72 ILG59:ILG72 IVC59:IVC72 JEY59:JEY72 JOU59:JOU72 JYQ59:JYQ72 KIM59:KIM72 KSI59:KSI72 LCE59:LCE72 LMA59:LMA72 LVW59:LVW72 MFS59:MFS72 MPO59:MPO72 MZK59:MZK72 NJG59:NJG72 NTC59:NTC72 OCY59:OCY72 OMU59:OMU72 OWQ59:OWQ72 PGM59:PGM72 PQI59:PQI72 QAE59:QAE72 QKA59:QKA72 QTW59:QTW72 RDS59:RDS72 RNO59:RNO72 RXK59:RXK72 SHG59:SHG72 SRC59:SRC72 TAY59:TAY72 TKU59:TKU72 TUQ59:TUQ72 UEM59:UEM72 UOI59:UOI72 UYE59:UYE72 VIA59:VIA72 VRW59:VRW72 WBS59:WBS72 WLO59:WLO72 WVK59:WVK72 C65595:C65608 IY65595:IY65608 SU65595:SU65608 ACQ65595:ACQ65608 AMM65595:AMM65608 AWI65595:AWI65608 BGE65595:BGE65608 BQA65595:BQA65608 BZW65595:BZW65608 CJS65595:CJS65608 CTO65595:CTO65608 DDK65595:DDK65608 DNG65595:DNG65608 DXC65595:DXC65608 EGY65595:EGY65608 EQU65595:EQU65608 FAQ65595:FAQ65608 FKM65595:FKM65608 FUI65595:FUI65608 GEE65595:GEE65608 GOA65595:GOA65608 GXW65595:GXW65608 HHS65595:HHS65608 HRO65595:HRO65608 IBK65595:IBK65608 ILG65595:ILG65608 IVC65595:IVC65608 JEY65595:JEY65608 JOU65595:JOU65608 JYQ65595:JYQ65608 KIM65595:KIM65608 KSI65595:KSI65608 LCE65595:LCE65608 LMA65595:LMA65608 LVW65595:LVW65608 MFS65595:MFS65608 MPO65595:MPO65608 MZK65595:MZK65608 NJG65595:NJG65608 NTC65595:NTC65608 OCY65595:OCY65608 OMU65595:OMU65608 OWQ65595:OWQ65608 PGM65595:PGM65608 PQI65595:PQI65608 QAE65595:QAE65608 QKA65595:QKA65608 QTW65595:QTW65608 RDS65595:RDS65608 RNO65595:RNO65608 RXK65595:RXK65608 SHG65595:SHG65608 SRC65595:SRC65608 TAY65595:TAY65608 TKU65595:TKU65608 TUQ65595:TUQ65608 UEM65595:UEM65608 UOI65595:UOI65608 UYE65595:UYE65608 VIA65595:VIA65608 VRW65595:VRW65608 WBS65595:WBS65608 WLO65595:WLO65608 WVK65595:WVK65608 C131131:C131144 IY131131:IY131144 SU131131:SU131144 ACQ131131:ACQ131144 AMM131131:AMM131144 AWI131131:AWI131144 BGE131131:BGE131144 BQA131131:BQA131144 BZW131131:BZW131144 CJS131131:CJS131144 CTO131131:CTO131144 DDK131131:DDK131144 DNG131131:DNG131144 DXC131131:DXC131144 EGY131131:EGY131144 EQU131131:EQU131144 FAQ131131:FAQ131144 FKM131131:FKM131144 FUI131131:FUI131144 GEE131131:GEE131144 GOA131131:GOA131144 GXW131131:GXW131144 HHS131131:HHS131144 HRO131131:HRO131144 IBK131131:IBK131144 ILG131131:ILG131144 IVC131131:IVC131144 JEY131131:JEY131144 JOU131131:JOU131144 JYQ131131:JYQ131144 KIM131131:KIM131144 KSI131131:KSI131144 LCE131131:LCE131144 LMA131131:LMA131144 LVW131131:LVW131144 MFS131131:MFS131144 MPO131131:MPO131144 MZK131131:MZK131144 NJG131131:NJG131144 NTC131131:NTC131144 OCY131131:OCY131144 OMU131131:OMU131144 OWQ131131:OWQ131144 PGM131131:PGM131144 PQI131131:PQI131144 QAE131131:QAE131144 QKA131131:QKA131144 QTW131131:QTW131144 RDS131131:RDS131144 RNO131131:RNO131144 RXK131131:RXK131144 SHG131131:SHG131144 SRC131131:SRC131144 TAY131131:TAY131144 TKU131131:TKU131144 TUQ131131:TUQ131144 UEM131131:UEM131144 UOI131131:UOI131144 UYE131131:UYE131144 VIA131131:VIA131144 VRW131131:VRW131144 WBS131131:WBS131144 WLO131131:WLO131144 WVK131131:WVK131144 C196667:C196680 IY196667:IY196680 SU196667:SU196680 ACQ196667:ACQ196680 AMM196667:AMM196680 AWI196667:AWI196680 BGE196667:BGE196680 BQA196667:BQA196680 BZW196667:BZW196680 CJS196667:CJS196680 CTO196667:CTO196680 DDK196667:DDK196680 DNG196667:DNG196680 DXC196667:DXC196680 EGY196667:EGY196680 EQU196667:EQU196680 FAQ196667:FAQ196680 FKM196667:FKM196680 FUI196667:FUI196680 GEE196667:GEE196680 GOA196667:GOA196680 GXW196667:GXW196680 HHS196667:HHS196680 HRO196667:HRO196680 IBK196667:IBK196680 ILG196667:ILG196680 IVC196667:IVC196680 JEY196667:JEY196680 JOU196667:JOU196680 JYQ196667:JYQ196680 KIM196667:KIM196680 KSI196667:KSI196680 LCE196667:LCE196680 LMA196667:LMA196680 LVW196667:LVW196680 MFS196667:MFS196680 MPO196667:MPO196680 MZK196667:MZK196680 NJG196667:NJG196680 NTC196667:NTC196680 OCY196667:OCY196680 OMU196667:OMU196680 OWQ196667:OWQ196680 PGM196667:PGM196680 PQI196667:PQI196680 QAE196667:QAE196680 QKA196667:QKA196680 QTW196667:QTW196680 RDS196667:RDS196680 RNO196667:RNO196680 RXK196667:RXK196680 SHG196667:SHG196680 SRC196667:SRC196680 TAY196667:TAY196680 TKU196667:TKU196680 TUQ196667:TUQ196680 UEM196667:UEM196680 UOI196667:UOI196680 UYE196667:UYE196680 VIA196667:VIA196680 VRW196667:VRW196680 WBS196667:WBS196680 WLO196667:WLO196680 WVK196667:WVK196680 C262203:C262216 IY262203:IY262216 SU262203:SU262216 ACQ262203:ACQ262216 AMM262203:AMM262216 AWI262203:AWI262216 BGE262203:BGE262216 BQA262203:BQA262216 BZW262203:BZW262216 CJS262203:CJS262216 CTO262203:CTO262216 DDK262203:DDK262216 DNG262203:DNG262216 DXC262203:DXC262216 EGY262203:EGY262216 EQU262203:EQU262216 FAQ262203:FAQ262216 FKM262203:FKM262216 FUI262203:FUI262216 GEE262203:GEE262216 GOA262203:GOA262216 GXW262203:GXW262216 HHS262203:HHS262216 HRO262203:HRO262216 IBK262203:IBK262216 ILG262203:ILG262216 IVC262203:IVC262216 JEY262203:JEY262216 JOU262203:JOU262216 JYQ262203:JYQ262216 KIM262203:KIM262216 KSI262203:KSI262216 LCE262203:LCE262216 LMA262203:LMA262216 LVW262203:LVW262216 MFS262203:MFS262216 MPO262203:MPO262216 MZK262203:MZK262216 NJG262203:NJG262216 NTC262203:NTC262216 OCY262203:OCY262216 OMU262203:OMU262216 OWQ262203:OWQ262216 PGM262203:PGM262216 PQI262203:PQI262216 QAE262203:QAE262216 QKA262203:QKA262216 QTW262203:QTW262216 RDS262203:RDS262216 RNO262203:RNO262216 RXK262203:RXK262216 SHG262203:SHG262216 SRC262203:SRC262216 TAY262203:TAY262216 TKU262203:TKU262216 TUQ262203:TUQ262216 UEM262203:UEM262216 UOI262203:UOI262216 UYE262203:UYE262216 VIA262203:VIA262216 VRW262203:VRW262216 WBS262203:WBS262216 WLO262203:WLO262216 WVK262203:WVK262216 C327739:C327752 IY327739:IY327752 SU327739:SU327752 ACQ327739:ACQ327752 AMM327739:AMM327752 AWI327739:AWI327752 BGE327739:BGE327752 BQA327739:BQA327752 BZW327739:BZW327752 CJS327739:CJS327752 CTO327739:CTO327752 DDK327739:DDK327752 DNG327739:DNG327752 DXC327739:DXC327752 EGY327739:EGY327752 EQU327739:EQU327752 FAQ327739:FAQ327752 FKM327739:FKM327752 FUI327739:FUI327752 GEE327739:GEE327752 GOA327739:GOA327752 GXW327739:GXW327752 HHS327739:HHS327752 HRO327739:HRO327752 IBK327739:IBK327752 ILG327739:ILG327752 IVC327739:IVC327752 JEY327739:JEY327752 JOU327739:JOU327752 JYQ327739:JYQ327752 KIM327739:KIM327752 KSI327739:KSI327752 LCE327739:LCE327752 LMA327739:LMA327752 LVW327739:LVW327752 MFS327739:MFS327752 MPO327739:MPO327752 MZK327739:MZK327752 NJG327739:NJG327752 NTC327739:NTC327752 OCY327739:OCY327752 OMU327739:OMU327752 OWQ327739:OWQ327752 PGM327739:PGM327752 PQI327739:PQI327752 QAE327739:QAE327752 QKA327739:QKA327752 QTW327739:QTW327752 RDS327739:RDS327752 RNO327739:RNO327752 RXK327739:RXK327752 SHG327739:SHG327752 SRC327739:SRC327752 TAY327739:TAY327752 TKU327739:TKU327752 TUQ327739:TUQ327752 UEM327739:UEM327752 UOI327739:UOI327752 UYE327739:UYE327752 VIA327739:VIA327752 VRW327739:VRW327752 WBS327739:WBS327752 WLO327739:WLO327752 WVK327739:WVK327752 C393275:C393288 IY393275:IY393288 SU393275:SU393288 ACQ393275:ACQ393288 AMM393275:AMM393288 AWI393275:AWI393288 BGE393275:BGE393288 BQA393275:BQA393288 BZW393275:BZW393288 CJS393275:CJS393288 CTO393275:CTO393288 DDK393275:DDK393288 DNG393275:DNG393288 DXC393275:DXC393288 EGY393275:EGY393288 EQU393275:EQU393288 FAQ393275:FAQ393288 FKM393275:FKM393288 FUI393275:FUI393288 GEE393275:GEE393288 GOA393275:GOA393288 GXW393275:GXW393288 HHS393275:HHS393288 HRO393275:HRO393288 IBK393275:IBK393288 ILG393275:ILG393288 IVC393275:IVC393288 JEY393275:JEY393288 JOU393275:JOU393288 JYQ393275:JYQ393288 KIM393275:KIM393288 KSI393275:KSI393288 LCE393275:LCE393288 LMA393275:LMA393288 LVW393275:LVW393288 MFS393275:MFS393288 MPO393275:MPO393288 MZK393275:MZK393288 NJG393275:NJG393288 NTC393275:NTC393288 OCY393275:OCY393288 OMU393275:OMU393288 OWQ393275:OWQ393288 PGM393275:PGM393288 PQI393275:PQI393288 QAE393275:QAE393288 QKA393275:QKA393288 QTW393275:QTW393288 RDS393275:RDS393288 RNO393275:RNO393288 RXK393275:RXK393288 SHG393275:SHG393288 SRC393275:SRC393288 TAY393275:TAY393288 TKU393275:TKU393288 TUQ393275:TUQ393288 UEM393275:UEM393288 UOI393275:UOI393288 UYE393275:UYE393288 VIA393275:VIA393288 VRW393275:VRW393288 WBS393275:WBS393288 WLO393275:WLO393288 WVK393275:WVK393288 C458811:C458824 IY458811:IY458824 SU458811:SU458824 ACQ458811:ACQ458824 AMM458811:AMM458824 AWI458811:AWI458824 BGE458811:BGE458824 BQA458811:BQA458824 BZW458811:BZW458824 CJS458811:CJS458824 CTO458811:CTO458824 DDK458811:DDK458824 DNG458811:DNG458824 DXC458811:DXC458824 EGY458811:EGY458824 EQU458811:EQU458824 FAQ458811:FAQ458824 FKM458811:FKM458824 FUI458811:FUI458824 GEE458811:GEE458824 GOA458811:GOA458824 GXW458811:GXW458824 HHS458811:HHS458824 HRO458811:HRO458824 IBK458811:IBK458824 ILG458811:ILG458824 IVC458811:IVC458824 JEY458811:JEY458824 JOU458811:JOU458824 JYQ458811:JYQ458824 KIM458811:KIM458824 KSI458811:KSI458824 LCE458811:LCE458824 LMA458811:LMA458824 LVW458811:LVW458824 MFS458811:MFS458824 MPO458811:MPO458824 MZK458811:MZK458824 NJG458811:NJG458824 NTC458811:NTC458824 OCY458811:OCY458824 OMU458811:OMU458824 OWQ458811:OWQ458824 PGM458811:PGM458824 PQI458811:PQI458824 QAE458811:QAE458824 QKA458811:QKA458824 QTW458811:QTW458824 RDS458811:RDS458824 RNO458811:RNO458824 RXK458811:RXK458824 SHG458811:SHG458824 SRC458811:SRC458824 TAY458811:TAY458824 TKU458811:TKU458824 TUQ458811:TUQ458824 UEM458811:UEM458824 UOI458811:UOI458824 UYE458811:UYE458824 VIA458811:VIA458824 VRW458811:VRW458824 WBS458811:WBS458824 WLO458811:WLO458824 WVK458811:WVK458824 C524347:C524360 IY524347:IY524360 SU524347:SU524360 ACQ524347:ACQ524360 AMM524347:AMM524360 AWI524347:AWI524360 BGE524347:BGE524360 BQA524347:BQA524360 BZW524347:BZW524360 CJS524347:CJS524360 CTO524347:CTO524360 DDK524347:DDK524360 DNG524347:DNG524360 DXC524347:DXC524360 EGY524347:EGY524360 EQU524347:EQU524360 FAQ524347:FAQ524360 FKM524347:FKM524360 FUI524347:FUI524360 GEE524347:GEE524360 GOA524347:GOA524360 GXW524347:GXW524360 HHS524347:HHS524360 HRO524347:HRO524360 IBK524347:IBK524360 ILG524347:ILG524360 IVC524347:IVC524360 JEY524347:JEY524360 JOU524347:JOU524360 JYQ524347:JYQ524360 KIM524347:KIM524360 KSI524347:KSI524360 LCE524347:LCE524360 LMA524347:LMA524360 LVW524347:LVW524360 MFS524347:MFS524360 MPO524347:MPO524360 MZK524347:MZK524360 NJG524347:NJG524360 NTC524347:NTC524360 OCY524347:OCY524360 OMU524347:OMU524360 OWQ524347:OWQ524360 PGM524347:PGM524360 PQI524347:PQI524360 QAE524347:QAE524360 QKA524347:QKA524360 QTW524347:QTW524360 RDS524347:RDS524360 RNO524347:RNO524360 RXK524347:RXK524360 SHG524347:SHG524360 SRC524347:SRC524360 TAY524347:TAY524360 TKU524347:TKU524360 TUQ524347:TUQ524360 UEM524347:UEM524360 UOI524347:UOI524360 UYE524347:UYE524360 VIA524347:VIA524360 VRW524347:VRW524360 WBS524347:WBS524360 WLO524347:WLO524360 WVK524347:WVK524360 C589883:C589896 IY589883:IY589896 SU589883:SU589896 ACQ589883:ACQ589896 AMM589883:AMM589896 AWI589883:AWI589896 BGE589883:BGE589896 BQA589883:BQA589896 BZW589883:BZW589896 CJS589883:CJS589896 CTO589883:CTO589896 DDK589883:DDK589896 DNG589883:DNG589896 DXC589883:DXC589896 EGY589883:EGY589896 EQU589883:EQU589896 FAQ589883:FAQ589896 FKM589883:FKM589896 FUI589883:FUI589896 GEE589883:GEE589896 GOA589883:GOA589896 GXW589883:GXW589896 HHS589883:HHS589896 HRO589883:HRO589896 IBK589883:IBK589896 ILG589883:ILG589896 IVC589883:IVC589896 JEY589883:JEY589896 JOU589883:JOU589896 JYQ589883:JYQ589896 KIM589883:KIM589896 KSI589883:KSI589896 LCE589883:LCE589896 LMA589883:LMA589896 LVW589883:LVW589896 MFS589883:MFS589896 MPO589883:MPO589896 MZK589883:MZK589896 NJG589883:NJG589896 NTC589883:NTC589896 OCY589883:OCY589896 OMU589883:OMU589896 OWQ589883:OWQ589896 PGM589883:PGM589896 PQI589883:PQI589896 QAE589883:QAE589896 QKA589883:QKA589896 QTW589883:QTW589896 RDS589883:RDS589896 RNO589883:RNO589896 RXK589883:RXK589896 SHG589883:SHG589896 SRC589883:SRC589896 TAY589883:TAY589896 TKU589883:TKU589896 TUQ589883:TUQ589896 UEM589883:UEM589896 UOI589883:UOI589896 UYE589883:UYE589896 VIA589883:VIA589896 VRW589883:VRW589896 WBS589883:WBS589896 WLO589883:WLO589896 WVK589883:WVK589896 C655419:C655432 IY655419:IY655432 SU655419:SU655432 ACQ655419:ACQ655432 AMM655419:AMM655432 AWI655419:AWI655432 BGE655419:BGE655432 BQA655419:BQA655432 BZW655419:BZW655432 CJS655419:CJS655432 CTO655419:CTO655432 DDK655419:DDK655432 DNG655419:DNG655432 DXC655419:DXC655432 EGY655419:EGY655432 EQU655419:EQU655432 FAQ655419:FAQ655432 FKM655419:FKM655432 FUI655419:FUI655432 GEE655419:GEE655432 GOA655419:GOA655432 GXW655419:GXW655432 HHS655419:HHS655432 HRO655419:HRO655432 IBK655419:IBK655432 ILG655419:ILG655432 IVC655419:IVC655432 JEY655419:JEY655432 JOU655419:JOU655432 JYQ655419:JYQ655432 KIM655419:KIM655432 KSI655419:KSI655432 LCE655419:LCE655432 LMA655419:LMA655432 LVW655419:LVW655432 MFS655419:MFS655432 MPO655419:MPO655432 MZK655419:MZK655432 NJG655419:NJG655432 NTC655419:NTC655432 OCY655419:OCY655432 OMU655419:OMU655432 OWQ655419:OWQ655432 PGM655419:PGM655432 PQI655419:PQI655432 QAE655419:QAE655432 QKA655419:QKA655432 QTW655419:QTW655432 RDS655419:RDS655432 RNO655419:RNO655432 RXK655419:RXK655432 SHG655419:SHG655432 SRC655419:SRC655432 TAY655419:TAY655432 TKU655419:TKU655432 TUQ655419:TUQ655432 UEM655419:UEM655432 UOI655419:UOI655432 UYE655419:UYE655432 VIA655419:VIA655432 VRW655419:VRW655432 WBS655419:WBS655432 WLO655419:WLO655432 WVK655419:WVK655432 C720955:C720968 IY720955:IY720968 SU720955:SU720968 ACQ720955:ACQ720968 AMM720955:AMM720968 AWI720955:AWI720968 BGE720955:BGE720968 BQA720955:BQA720968 BZW720955:BZW720968 CJS720955:CJS720968 CTO720955:CTO720968 DDK720955:DDK720968 DNG720955:DNG720968 DXC720955:DXC720968 EGY720955:EGY720968 EQU720955:EQU720968 FAQ720955:FAQ720968 FKM720955:FKM720968 FUI720955:FUI720968 GEE720955:GEE720968 GOA720955:GOA720968 GXW720955:GXW720968 HHS720955:HHS720968 HRO720955:HRO720968 IBK720955:IBK720968 ILG720955:ILG720968 IVC720955:IVC720968 JEY720955:JEY720968 JOU720955:JOU720968 JYQ720955:JYQ720968 KIM720955:KIM720968 KSI720955:KSI720968 LCE720955:LCE720968 LMA720955:LMA720968 LVW720955:LVW720968 MFS720955:MFS720968 MPO720955:MPO720968 MZK720955:MZK720968 NJG720955:NJG720968 NTC720955:NTC720968 OCY720955:OCY720968 OMU720955:OMU720968 OWQ720955:OWQ720968 PGM720955:PGM720968 PQI720955:PQI720968 QAE720955:QAE720968 QKA720955:QKA720968 QTW720955:QTW720968 RDS720955:RDS720968 RNO720955:RNO720968 RXK720955:RXK720968 SHG720955:SHG720968 SRC720955:SRC720968 TAY720955:TAY720968 TKU720955:TKU720968 TUQ720955:TUQ720968 UEM720955:UEM720968 UOI720955:UOI720968 UYE720955:UYE720968 VIA720955:VIA720968 VRW720955:VRW720968 WBS720955:WBS720968 WLO720955:WLO720968 WVK720955:WVK720968 C786491:C786504 IY786491:IY786504 SU786491:SU786504 ACQ786491:ACQ786504 AMM786491:AMM786504 AWI786491:AWI786504 BGE786491:BGE786504 BQA786491:BQA786504 BZW786491:BZW786504 CJS786491:CJS786504 CTO786491:CTO786504 DDK786491:DDK786504 DNG786491:DNG786504 DXC786491:DXC786504 EGY786491:EGY786504 EQU786491:EQU786504 FAQ786491:FAQ786504 FKM786491:FKM786504 FUI786491:FUI786504 GEE786491:GEE786504 GOA786491:GOA786504 GXW786491:GXW786504 HHS786491:HHS786504 HRO786491:HRO786504 IBK786491:IBK786504 ILG786491:ILG786504 IVC786491:IVC786504 JEY786491:JEY786504 JOU786491:JOU786504 JYQ786491:JYQ786504 KIM786491:KIM786504 KSI786491:KSI786504 LCE786491:LCE786504 LMA786491:LMA786504 LVW786491:LVW786504 MFS786491:MFS786504 MPO786491:MPO786504 MZK786491:MZK786504 NJG786491:NJG786504 NTC786491:NTC786504 OCY786491:OCY786504 OMU786491:OMU786504 OWQ786491:OWQ786504 PGM786491:PGM786504 PQI786491:PQI786504 QAE786491:QAE786504 QKA786491:QKA786504 QTW786491:QTW786504 RDS786491:RDS786504 RNO786491:RNO786504 RXK786491:RXK786504 SHG786491:SHG786504 SRC786491:SRC786504 TAY786491:TAY786504 TKU786491:TKU786504 TUQ786491:TUQ786504 UEM786491:UEM786504 UOI786491:UOI786504 UYE786491:UYE786504 VIA786491:VIA786504 VRW786491:VRW786504 WBS786491:WBS786504 WLO786491:WLO786504 WVK786491:WVK786504 C852027:C852040 IY852027:IY852040 SU852027:SU852040 ACQ852027:ACQ852040 AMM852027:AMM852040 AWI852027:AWI852040 BGE852027:BGE852040 BQA852027:BQA852040 BZW852027:BZW852040 CJS852027:CJS852040 CTO852027:CTO852040 DDK852027:DDK852040 DNG852027:DNG852040 DXC852027:DXC852040 EGY852027:EGY852040 EQU852027:EQU852040 FAQ852027:FAQ852040 FKM852027:FKM852040 FUI852027:FUI852040 GEE852027:GEE852040 GOA852027:GOA852040 GXW852027:GXW852040 HHS852027:HHS852040 HRO852027:HRO852040 IBK852027:IBK852040 ILG852027:ILG852040 IVC852027:IVC852040 JEY852027:JEY852040 JOU852027:JOU852040 JYQ852027:JYQ852040 KIM852027:KIM852040 KSI852027:KSI852040 LCE852027:LCE852040 LMA852027:LMA852040 LVW852027:LVW852040 MFS852027:MFS852040 MPO852027:MPO852040 MZK852027:MZK852040 NJG852027:NJG852040 NTC852027:NTC852040 OCY852027:OCY852040 OMU852027:OMU852040 OWQ852027:OWQ852040 PGM852027:PGM852040 PQI852027:PQI852040 QAE852027:QAE852040 QKA852027:QKA852040 QTW852027:QTW852040 RDS852027:RDS852040 RNO852027:RNO852040 RXK852027:RXK852040 SHG852027:SHG852040 SRC852027:SRC852040 TAY852027:TAY852040 TKU852027:TKU852040 TUQ852027:TUQ852040 UEM852027:UEM852040 UOI852027:UOI852040 UYE852027:UYE852040 VIA852027:VIA852040 VRW852027:VRW852040 WBS852027:WBS852040 WLO852027:WLO852040 WVK852027:WVK852040 C917563:C917576 IY917563:IY917576 SU917563:SU917576 ACQ917563:ACQ917576 AMM917563:AMM917576 AWI917563:AWI917576 BGE917563:BGE917576 BQA917563:BQA917576 BZW917563:BZW917576 CJS917563:CJS917576 CTO917563:CTO917576 DDK917563:DDK917576 DNG917563:DNG917576 DXC917563:DXC917576 EGY917563:EGY917576 EQU917563:EQU917576 FAQ917563:FAQ917576 FKM917563:FKM917576 FUI917563:FUI917576 GEE917563:GEE917576 GOA917563:GOA917576 GXW917563:GXW917576 HHS917563:HHS917576 HRO917563:HRO917576 IBK917563:IBK917576 ILG917563:ILG917576 IVC917563:IVC917576 JEY917563:JEY917576 JOU917563:JOU917576 JYQ917563:JYQ917576 KIM917563:KIM917576 KSI917563:KSI917576 LCE917563:LCE917576 LMA917563:LMA917576 LVW917563:LVW917576 MFS917563:MFS917576 MPO917563:MPO917576 MZK917563:MZK917576 NJG917563:NJG917576 NTC917563:NTC917576 OCY917563:OCY917576 OMU917563:OMU917576 OWQ917563:OWQ917576 PGM917563:PGM917576 PQI917563:PQI917576 QAE917563:QAE917576 QKA917563:QKA917576 QTW917563:QTW917576 RDS917563:RDS917576 RNO917563:RNO917576 RXK917563:RXK917576 SHG917563:SHG917576 SRC917563:SRC917576 TAY917563:TAY917576 TKU917563:TKU917576 TUQ917563:TUQ917576 UEM917563:UEM917576 UOI917563:UOI917576 UYE917563:UYE917576 VIA917563:VIA917576 VRW917563:VRW917576 WBS917563:WBS917576 WLO917563:WLO917576 WVK917563:WVK917576 C983099:C983112 IY983099:IY983112 SU983099:SU983112 ACQ983099:ACQ983112 AMM983099:AMM983112 AWI983099:AWI983112 BGE983099:BGE983112 BQA983099:BQA983112 BZW983099:BZW983112 CJS983099:CJS983112 CTO983099:CTO983112 DDK983099:DDK983112 DNG983099:DNG983112 DXC983099:DXC983112 EGY983099:EGY983112 EQU983099:EQU983112 FAQ983099:FAQ983112 FKM983099:FKM983112 FUI983099:FUI983112 GEE983099:GEE983112 GOA983099:GOA983112 GXW983099:GXW983112 HHS983099:HHS983112 HRO983099:HRO983112 IBK983099:IBK983112 ILG983099:ILG983112 IVC983099:IVC983112 JEY983099:JEY983112 JOU983099:JOU983112 JYQ983099:JYQ983112 KIM983099:KIM983112 KSI983099:KSI983112 LCE983099:LCE983112 LMA983099:LMA983112 LVW983099:LVW983112 MFS983099:MFS983112 MPO983099:MPO983112 MZK983099:MZK983112 NJG983099:NJG983112 NTC983099:NTC983112 OCY983099:OCY983112 OMU983099:OMU983112 OWQ983099:OWQ983112 PGM983099:PGM983112 PQI983099:PQI983112 QAE983099:QAE983112 QKA983099:QKA983112 QTW983099:QTW983112 RDS983099:RDS983112 RNO983099:RNO983112 RXK983099:RXK983112 SHG983099:SHG983112 SRC983099:SRC983112 TAY983099:TAY983112 TKU983099:TKU983112 TUQ983099:TUQ983112 UEM983099:UEM983112 UOI983099:UOI983112 UYE983099:UYE983112 VIA983099:VIA983112 VRW983099:VRW983112 WBS983099:WBS983112 WLO983099:WLO983112 WVK983099:WVK983112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C78:C84 IY78:IY84 SU78:SU84 ACQ78:ACQ84 AMM78:AMM84 AWI78:AWI84 BGE78:BGE84 BQA78:BQA84 BZW78:BZW84 CJS78:CJS84 CTO78:CTO84 DDK78:DDK84 DNG78:DNG84 DXC78:DXC84 EGY78:EGY84 EQU78:EQU84 FAQ78:FAQ84 FKM78:FKM84 FUI78:FUI84 GEE78:GEE84 GOA78:GOA84 GXW78:GXW84 HHS78:HHS84 HRO78:HRO84 IBK78:IBK84 ILG78:ILG84 IVC78:IVC84 JEY78:JEY84 JOU78:JOU84 JYQ78:JYQ84 KIM78:KIM84 KSI78:KSI84 LCE78:LCE84 LMA78:LMA84 LVW78:LVW84 MFS78:MFS84 MPO78:MPO84 MZK78:MZK84 NJG78:NJG84 NTC78:NTC84 OCY78:OCY84 OMU78:OMU84 OWQ78:OWQ84 PGM78:PGM84 PQI78:PQI84 QAE78:QAE84 QKA78:QKA84 QTW78:QTW84 RDS78:RDS84 RNO78:RNO84 RXK78:RXK84 SHG78:SHG84 SRC78:SRC84 TAY78:TAY84 TKU78:TKU84 TUQ78:TUQ84 UEM78:UEM84 UOI78:UOI84 UYE78:UYE84 VIA78:VIA84 VRW78:VRW84 WBS78:WBS84 WLO78:WLO84 WVK78:WVK84 C65614:C65620 IY65614:IY65620 SU65614:SU65620 ACQ65614:ACQ65620 AMM65614:AMM65620 AWI65614:AWI65620 BGE65614:BGE65620 BQA65614:BQA65620 BZW65614:BZW65620 CJS65614:CJS65620 CTO65614:CTO65620 DDK65614:DDK65620 DNG65614:DNG65620 DXC65614:DXC65620 EGY65614:EGY65620 EQU65614:EQU65620 FAQ65614:FAQ65620 FKM65614:FKM65620 FUI65614:FUI65620 GEE65614:GEE65620 GOA65614:GOA65620 GXW65614:GXW65620 HHS65614:HHS65620 HRO65614:HRO65620 IBK65614:IBK65620 ILG65614:ILG65620 IVC65614:IVC65620 JEY65614:JEY65620 JOU65614:JOU65620 JYQ65614:JYQ65620 KIM65614:KIM65620 KSI65614:KSI65620 LCE65614:LCE65620 LMA65614:LMA65620 LVW65614:LVW65620 MFS65614:MFS65620 MPO65614:MPO65620 MZK65614:MZK65620 NJG65614:NJG65620 NTC65614:NTC65620 OCY65614:OCY65620 OMU65614:OMU65620 OWQ65614:OWQ65620 PGM65614:PGM65620 PQI65614:PQI65620 QAE65614:QAE65620 QKA65614:QKA65620 QTW65614:QTW65620 RDS65614:RDS65620 RNO65614:RNO65620 RXK65614:RXK65620 SHG65614:SHG65620 SRC65614:SRC65620 TAY65614:TAY65620 TKU65614:TKU65620 TUQ65614:TUQ65620 UEM65614:UEM65620 UOI65614:UOI65620 UYE65614:UYE65620 VIA65614:VIA65620 VRW65614:VRW65620 WBS65614:WBS65620 WLO65614:WLO65620 WVK65614:WVK65620 C131150:C131156 IY131150:IY131156 SU131150:SU131156 ACQ131150:ACQ131156 AMM131150:AMM131156 AWI131150:AWI131156 BGE131150:BGE131156 BQA131150:BQA131156 BZW131150:BZW131156 CJS131150:CJS131156 CTO131150:CTO131156 DDK131150:DDK131156 DNG131150:DNG131156 DXC131150:DXC131156 EGY131150:EGY131156 EQU131150:EQU131156 FAQ131150:FAQ131156 FKM131150:FKM131156 FUI131150:FUI131156 GEE131150:GEE131156 GOA131150:GOA131156 GXW131150:GXW131156 HHS131150:HHS131156 HRO131150:HRO131156 IBK131150:IBK131156 ILG131150:ILG131156 IVC131150:IVC131156 JEY131150:JEY131156 JOU131150:JOU131156 JYQ131150:JYQ131156 KIM131150:KIM131156 KSI131150:KSI131156 LCE131150:LCE131156 LMA131150:LMA131156 LVW131150:LVW131156 MFS131150:MFS131156 MPO131150:MPO131156 MZK131150:MZK131156 NJG131150:NJG131156 NTC131150:NTC131156 OCY131150:OCY131156 OMU131150:OMU131156 OWQ131150:OWQ131156 PGM131150:PGM131156 PQI131150:PQI131156 QAE131150:QAE131156 QKA131150:QKA131156 QTW131150:QTW131156 RDS131150:RDS131156 RNO131150:RNO131156 RXK131150:RXK131156 SHG131150:SHG131156 SRC131150:SRC131156 TAY131150:TAY131156 TKU131150:TKU131156 TUQ131150:TUQ131156 UEM131150:UEM131156 UOI131150:UOI131156 UYE131150:UYE131156 VIA131150:VIA131156 VRW131150:VRW131156 WBS131150:WBS131156 WLO131150:WLO131156 WVK131150:WVK131156 C196686:C196692 IY196686:IY196692 SU196686:SU196692 ACQ196686:ACQ196692 AMM196686:AMM196692 AWI196686:AWI196692 BGE196686:BGE196692 BQA196686:BQA196692 BZW196686:BZW196692 CJS196686:CJS196692 CTO196686:CTO196692 DDK196686:DDK196692 DNG196686:DNG196692 DXC196686:DXC196692 EGY196686:EGY196692 EQU196686:EQU196692 FAQ196686:FAQ196692 FKM196686:FKM196692 FUI196686:FUI196692 GEE196686:GEE196692 GOA196686:GOA196692 GXW196686:GXW196692 HHS196686:HHS196692 HRO196686:HRO196692 IBK196686:IBK196692 ILG196686:ILG196692 IVC196686:IVC196692 JEY196686:JEY196692 JOU196686:JOU196692 JYQ196686:JYQ196692 KIM196686:KIM196692 KSI196686:KSI196692 LCE196686:LCE196692 LMA196686:LMA196692 LVW196686:LVW196692 MFS196686:MFS196692 MPO196686:MPO196692 MZK196686:MZK196692 NJG196686:NJG196692 NTC196686:NTC196692 OCY196686:OCY196692 OMU196686:OMU196692 OWQ196686:OWQ196692 PGM196686:PGM196692 PQI196686:PQI196692 QAE196686:QAE196692 QKA196686:QKA196692 QTW196686:QTW196692 RDS196686:RDS196692 RNO196686:RNO196692 RXK196686:RXK196692 SHG196686:SHG196692 SRC196686:SRC196692 TAY196686:TAY196692 TKU196686:TKU196692 TUQ196686:TUQ196692 UEM196686:UEM196692 UOI196686:UOI196692 UYE196686:UYE196692 VIA196686:VIA196692 VRW196686:VRW196692 WBS196686:WBS196692 WLO196686:WLO196692 WVK196686:WVK196692 C262222:C262228 IY262222:IY262228 SU262222:SU262228 ACQ262222:ACQ262228 AMM262222:AMM262228 AWI262222:AWI262228 BGE262222:BGE262228 BQA262222:BQA262228 BZW262222:BZW262228 CJS262222:CJS262228 CTO262222:CTO262228 DDK262222:DDK262228 DNG262222:DNG262228 DXC262222:DXC262228 EGY262222:EGY262228 EQU262222:EQU262228 FAQ262222:FAQ262228 FKM262222:FKM262228 FUI262222:FUI262228 GEE262222:GEE262228 GOA262222:GOA262228 GXW262222:GXW262228 HHS262222:HHS262228 HRO262222:HRO262228 IBK262222:IBK262228 ILG262222:ILG262228 IVC262222:IVC262228 JEY262222:JEY262228 JOU262222:JOU262228 JYQ262222:JYQ262228 KIM262222:KIM262228 KSI262222:KSI262228 LCE262222:LCE262228 LMA262222:LMA262228 LVW262222:LVW262228 MFS262222:MFS262228 MPO262222:MPO262228 MZK262222:MZK262228 NJG262222:NJG262228 NTC262222:NTC262228 OCY262222:OCY262228 OMU262222:OMU262228 OWQ262222:OWQ262228 PGM262222:PGM262228 PQI262222:PQI262228 QAE262222:QAE262228 QKA262222:QKA262228 QTW262222:QTW262228 RDS262222:RDS262228 RNO262222:RNO262228 RXK262222:RXK262228 SHG262222:SHG262228 SRC262222:SRC262228 TAY262222:TAY262228 TKU262222:TKU262228 TUQ262222:TUQ262228 UEM262222:UEM262228 UOI262222:UOI262228 UYE262222:UYE262228 VIA262222:VIA262228 VRW262222:VRW262228 WBS262222:WBS262228 WLO262222:WLO262228 WVK262222:WVK262228 C327758:C327764 IY327758:IY327764 SU327758:SU327764 ACQ327758:ACQ327764 AMM327758:AMM327764 AWI327758:AWI327764 BGE327758:BGE327764 BQA327758:BQA327764 BZW327758:BZW327764 CJS327758:CJS327764 CTO327758:CTO327764 DDK327758:DDK327764 DNG327758:DNG327764 DXC327758:DXC327764 EGY327758:EGY327764 EQU327758:EQU327764 FAQ327758:FAQ327764 FKM327758:FKM327764 FUI327758:FUI327764 GEE327758:GEE327764 GOA327758:GOA327764 GXW327758:GXW327764 HHS327758:HHS327764 HRO327758:HRO327764 IBK327758:IBK327764 ILG327758:ILG327764 IVC327758:IVC327764 JEY327758:JEY327764 JOU327758:JOU327764 JYQ327758:JYQ327764 KIM327758:KIM327764 KSI327758:KSI327764 LCE327758:LCE327764 LMA327758:LMA327764 LVW327758:LVW327764 MFS327758:MFS327764 MPO327758:MPO327764 MZK327758:MZK327764 NJG327758:NJG327764 NTC327758:NTC327764 OCY327758:OCY327764 OMU327758:OMU327764 OWQ327758:OWQ327764 PGM327758:PGM327764 PQI327758:PQI327764 QAE327758:QAE327764 QKA327758:QKA327764 QTW327758:QTW327764 RDS327758:RDS327764 RNO327758:RNO327764 RXK327758:RXK327764 SHG327758:SHG327764 SRC327758:SRC327764 TAY327758:TAY327764 TKU327758:TKU327764 TUQ327758:TUQ327764 UEM327758:UEM327764 UOI327758:UOI327764 UYE327758:UYE327764 VIA327758:VIA327764 VRW327758:VRW327764 WBS327758:WBS327764 WLO327758:WLO327764 WVK327758:WVK327764 C393294:C393300 IY393294:IY393300 SU393294:SU393300 ACQ393294:ACQ393300 AMM393294:AMM393300 AWI393294:AWI393300 BGE393294:BGE393300 BQA393294:BQA393300 BZW393294:BZW393300 CJS393294:CJS393300 CTO393294:CTO393300 DDK393294:DDK393300 DNG393294:DNG393300 DXC393294:DXC393300 EGY393294:EGY393300 EQU393294:EQU393300 FAQ393294:FAQ393300 FKM393294:FKM393300 FUI393294:FUI393300 GEE393294:GEE393300 GOA393294:GOA393300 GXW393294:GXW393300 HHS393294:HHS393300 HRO393294:HRO393300 IBK393294:IBK393300 ILG393294:ILG393300 IVC393294:IVC393300 JEY393294:JEY393300 JOU393294:JOU393300 JYQ393294:JYQ393300 KIM393294:KIM393300 KSI393294:KSI393300 LCE393294:LCE393300 LMA393294:LMA393300 LVW393294:LVW393300 MFS393294:MFS393300 MPO393294:MPO393300 MZK393294:MZK393300 NJG393294:NJG393300 NTC393294:NTC393300 OCY393294:OCY393300 OMU393294:OMU393300 OWQ393294:OWQ393300 PGM393294:PGM393300 PQI393294:PQI393300 QAE393294:QAE393300 QKA393294:QKA393300 QTW393294:QTW393300 RDS393294:RDS393300 RNO393294:RNO393300 RXK393294:RXK393300 SHG393294:SHG393300 SRC393294:SRC393300 TAY393294:TAY393300 TKU393294:TKU393300 TUQ393294:TUQ393300 UEM393294:UEM393300 UOI393294:UOI393300 UYE393294:UYE393300 VIA393294:VIA393300 VRW393294:VRW393300 WBS393294:WBS393300 WLO393294:WLO393300 WVK393294:WVK393300 C458830:C458836 IY458830:IY458836 SU458830:SU458836 ACQ458830:ACQ458836 AMM458830:AMM458836 AWI458830:AWI458836 BGE458830:BGE458836 BQA458830:BQA458836 BZW458830:BZW458836 CJS458830:CJS458836 CTO458830:CTO458836 DDK458830:DDK458836 DNG458830:DNG458836 DXC458830:DXC458836 EGY458830:EGY458836 EQU458830:EQU458836 FAQ458830:FAQ458836 FKM458830:FKM458836 FUI458830:FUI458836 GEE458830:GEE458836 GOA458830:GOA458836 GXW458830:GXW458836 HHS458830:HHS458836 HRO458830:HRO458836 IBK458830:IBK458836 ILG458830:ILG458836 IVC458830:IVC458836 JEY458830:JEY458836 JOU458830:JOU458836 JYQ458830:JYQ458836 KIM458830:KIM458836 KSI458830:KSI458836 LCE458830:LCE458836 LMA458830:LMA458836 LVW458830:LVW458836 MFS458830:MFS458836 MPO458830:MPO458836 MZK458830:MZK458836 NJG458830:NJG458836 NTC458830:NTC458836 OCY458830:OCY458836 OMU458830:OMU458836 OWQ458830:OWQ458836 PGM458830:PGM458836 PQI458830:PQI458836 QAE458830:QAE458836 QKA458830:QKA458836 QTW458830:QTW458836 RDS458830:RDS458836 RNO458830:RNO458836 RXK458830:RXK458836 SHG458830:SHG458836 SRC458830:SRC458836 TAY458830:TAY458836 TKU458830:TKU458836 TUQ458830:TUQ458836 UEM458830:UEM458836 UOI458830:UOI458836 UYE458830:UYE458836 VIA458830:VIA458836 VRW458830:VRW458836 WBS458830:WBS458836 WLO458830:WLO458836 WVK458830:WVK458836 C524366:C524372 IY524366:IY524372 SU524366:SU524372 ACQ524366:ACQ524372 AMM524366:AMM524372 AWI524366:AWI524372 BGE524366:BGE524372 BQA524366:BQA524372 BZW524366:BZW524372 CJS524366:CJS524372 CTO524366:CTO524372 DDK524366:DDK524372 DNG524366:DNG524372 DXC524366:DXC524372 EGY524366:EGY524372 EQU524366:EQU524372 FAQ524366:FAQ524372 FKM524366:FKM524372 FUI524366:FUI524372 GEE524366:GEE524372 GOA524366:GOA524372 GXW524366:GXW524372 HHS524366:HHS524372 HRO524366:HRO524372 IBK524366:IBK524372 ILG524366:ILG524372 IVC524366:IVC524372 JEY524366:JEY524372 JOU524366:JOU524372 JYQ524366:JYQ524372 KIM524366:KIM524372 KSI524366:KSI524372 LCE524366:LCE524372 LMA524366:LMA524372 LVW524366:LVW524372 MFS524366:MFS524372 MPO524366:MPO524372 MZK524366:MZK524372 NJG524366:NJG524372 NTC524366:NTC524372 OCY524366:OCY524372 OMU524366:OMU524372 OWQ524366:OWQ524372 PGM524366:PGM524372 PQI524366:PQI524372 QAE524366:QAE524372 QKA524366:QKA524372 QTW524366:QTW524372 RDS524366:RDS524372 RNO524366:RNO524372 RXK524366:RXK524372 SHG524366:SHG524372 SRC524366:SRC524372 TAY524366:TAY524372 TKU524366:TKU524372 TUQ524366:TUQ524372 UEM524366:UEM524372 UOI524366:UOI524372 UYE524366:UYE524372 VIA524366:VIA524372 VRW524366:VRW524372 WBS524366:WBS524372 WLO524366:WLO524372 WVK524366:WVK524372 C589902:C589908 IY589902:IY589908 SU589902:SU589908 ACQ589902:ACQ589908 AMM589902:AMM589908 AWI589902:AWI589908 BGE589902:BGE589908 BQA589902:BQA589908 BZW589902:BZW589908 CJS589902:CJS589908 CTO589902:CTO589908 DDK589902:DDK589908 DNG589902:DNG589908 DXC589902:DXC589908 EGY589902:EGY589908 EQU589902:EQU589908 FAQ589902:FAQ589908 FKM589902:FKM589908 FUI589902:FUI589908 GEE589902:GEE589908 GOA589902:GOA589908 GXW589902:GXW589908 HHS589902:HHS589908 HRO589902:HRO589908 IBK589902:IBK589908 ILG589902:ILG589908 IVC589902:IVC589908 JEY589902:JEY589908 JOU589902:JOU589908 JYQ589902:JYQ589908 KIM589902:KIM589908 KSI589902:KSI589908 LCE589902:LCE589908 LMA589902:LMA589908 LVW589902:LVW589908 MFS589902:MFS589908 MPO589902:MPO589908 MZK589902:MZK589908 NJG589902:NJG589908 NTC589902:NTC589908 OCY589902:OCY589908 OMU589902:OMU589908 OWQ589902:OWQ589908 PGM589902:PGM589908 PQI589902:PQI589908 QAE589902:QAE589908 QKA589902:QKA589908 QTW589902:QTW589908 RDS589902:RDS589908 RNO589902:RNO589908 RXK589902:RXK589908 SHG589902:SHG589908 SRC589902:SRC589908 TAY589902:TAY589908 TKU589902:TKU589908 TUQ589902:TUQ589908 UEM589902:UEM589908 UOI589902:UOI589908 UYE589902:UYE589908 VIA589902:VIA589908 VRW589902:VRW589908 WBS589902:WBS589908 WLO589902:WLO589908 WVK589902:WVK589908 C655438:C655444 IY655438:IY655444 SU655438:SU655444 ACQ655438:ACQ655444 AMM655438:AMM655444 AWI655438:AWI655444 BGE655438:BGE655444 BQA655438:BQA655444 BZW655438:BZW655444 CJS655438:CJS655444 CTO655438:CTO655444 DDK655438:DDK655444 DNG655438:DNG655444 DXC655438:DXC655444 EGY655438:EGY655444 EQU655438:EQU655444 FAQ655438:FAQ655444 FKM655438:FKM655444 FUI655438:FUI655444 GEE655438:GEE655444 GOA655438:GOA655444 GXW655438:GXW655444 HHS655438:HHS655444 HRO655438:HRO655444 IBK655438:IBK655444 ILG655438:ILG655444 IVC655438:IVC655444 JEY655438:JEY655444 JOU655438:JOU655444 JYQ655438:JYQ655444 KIM655438:KIM655444 KSI655438:KSI655444 LCE655438:LCE655444 LMA655438:LMA655444 LVW655438:LVW655444 MFS655438:MFS655444 MPO655438:MPO655444 MZK655438:MZK655444 NJG655438:NJG655444 NTC655438:NTC655444 OCY655438:OCY655444 OMU655438:OMU655444 OWQ655438:OWQ655444 PGM655438:PGM655444 PQI655438:PQI655444 QAE655438:QAE655444 QKA655438:QKA655444 QTW655438:QTW655444 RDS655438:RDS655444 RNO655438:RNO655444 RXK655438:RXK655444 SHG655438:SHG655444 SRC655438:SRC655444 TAY655438:TAY655444 TKU655438:TKU655444 TUQ655438:TUQ655444 UEM655438:UEM655444 UOI655438:UOI655444 UYE655438:UYE655444 VIA655438:VIA655444 VRW655438:VRW655444 WBS655438:WBS655444 WLO655438:WLO655444 WVK655438:WVK655444 C720974:C720980 IY720974:IY720980 SU720974:SU720980 ACQ720974:ACQ720980 AMM720974:AMM720980 AWI720974:AWI720980 BGE720974:BGE720980 BQA720974:BQA720980 BZW720974:BZW720980 CJS720974:CJS720980 CTO720974:CTO720980 DDK720974:DDK720980 DNG720974:DNG720980 DXC720974:DXC720980 EGY720974:EGY720980 EQU720974:EQU720980 FAQ720974:FAQ720980 FKM720974:FKM720980 FUI720974:FUI720980 GEE720974:GEE720980 GOA720974:GOA720980 GXW720974:GXW720980 HHS720974:HHS720980 HRO720974:HRO720980 IBK720974:IBK720980 ILG720974:ILG720980 IVC720974:IVC720980 JEY720974:JEY720980 JOU720974:JOU720980 JYQ720974:JYQ720980 KIM720974:KIM720980 KSI720974:KSI720980 LCE720974:LCE720980 LMA720974:LMA720980 LVW720974:LVW720980 MFS720974:MFS720980 MPO720974:MPO720980 MZK720974:MZK720980 NJG720974:NJG720980 NTC720974:NTC720980 OCY720974:OCY720980 OMU720974:OMU720980 OWQ720974:OWQ720980 PGM720974:PGM720980 PQI720974:PQI720980 QAE720974:QAE720980 QKA720974:QKA720980 QTW720974:QTW720980 RDS720974:RDS720980 RNO720974:RNO720980 RXK720974:RXK720980 SHG720974:SHG720980 SRC720974:SRC720980 TAY720974:TAY720980 TKU720974:TKU720980 TUQ720974:TUQ720980 UEM720974:UEM720980 UOI720974:UOI720980 UYE720974:UYE720980 VIA720974:VIA720980 VRW720974:VRW720980 WBS720974:WBS720980 WLO720974:WLO720980 WVK720974:WVK720980 C786510:C786516 IY786510:IY786516 SU786510:SU786516 ACQ786510:ACQ786516 AMM786510:AMM786516 AWI786510:AWI786516 BGE786510:BGE786516 BQA786510:BQA786516 BZW786510:BZW786516 CJS786510:CJS786516 CTO786510:CTO786516 DDK786510:DDK786516 DNG786510:DNG786516 DXC786510:DXC786516 EGY786510:EGY786516 EQU786510:EQU786516 FAQ786510:FAQ786516 FKM786510:FKM786516 FUI786510:FUI786516 GEE786510:GEE786516 GOA786510:GOA786516 GXW786510:GXW786516 HHS786510:HHS786516 HRO786510:HRO786516 IBK786510:IBK786516 ILG786510:ILG786516 IVC786510:IVC786516 JEY786510:JEY786516 JOU786510:JOU786516 JYQ786510:JYQ786516 KIM786510:KIM786516 KSI786510:KSI786516 LCE786510:LCE786516 LMA786510:LMA786516 LVW786510:LVW786516 MFS786510:MFS786516 MPO786510:MPO786516 MZK786510:MZK786516 NJG786510:NJG786516 NTC786510:NTC786516 OCY786510:OCY786516 OMU786510:OMU786516 OWQ786510:OWQ786516 PGM786510:PGM786516 PQI786510:PQI786516 QAE786510:QAE786516 QKA786510:QKA786516 QTW786510:QTW786516 RDS786510:RDS786516 RNO786510:RNO786516 RXK786510:RXK786516 SHG786510:SHG786516 SRC786510:SRC786516 TAY786510:TAY786516 TKU786510:TKU786516 TUQ786510:TUQ786516 UEM786510:UEM786516 UOI786510:UOI786516 UYE786510:UYE786516 VIA786510:VIA786516 VRW786510:VRW786516 WBS786510:WBS786516 WLO786510:WLO786516 WVK786510:WVK786516 C852046:C852052 IY852046:IY852052 SU852046:SU852052 ACQ852046:ACQ852052 AMM852046:AMM852052 AWI852046:AWI852052 BGE852046:BGE852052 BQA852046:BQA852052 BZW852046:BZW852052 CJS852046:CJS852052 CTO852046:CTO852052 DDK852046:DDK852052 DNG852046:DNG852052 DXC852046:DXC852052 EGY852046:EGY852052 EQU852046:EQU852052 FAQ852046:FAQ852052 FKM852046:FKM852052 FUI852046:FUI852052 GEE852046:GEE852052 GOA852046:GOA852052 GXW852046:GXW852052 HHS852046:HHS852052 HRO852046:HRO852052 IBK852046:IBK852052 ILG852046:ILG852052 IVC852046:IVC852052 JEY852046:JEY852052 JOU852046:JOU852052 JYQ852046:JYQ852052 KIM852046:KIM852052 KSI852046:KSI852052 LCE852046:LCE852052 LMA852046:LMA852052 LVW852046:LVW852052 MFS852046:MFS852052 MPO852046:MPO852052 MZK852046:MZK852052 NJG852046:NJG852052 NTC852046:NTC852052 OCY852046:OCY852052 OMU852046:OMU852052 OWQ852046:OWQ852052 PGM852046:PGM852052 PQI852046:PQI852052 QAE852046:QAE852052 QKA852046:QKA852052 QTW852046:QTW852052 RDS852046:RDS852052 RNO852046:RNO852052 RXK852046:RXK852052 SHG852046:SHG852052 SRC852046:SRC852052 TAY852046:TAY852052 TKU852046:TKU852052 TUQ852046:TUQ852052 UEM852046:UEM852052 UOI852046:UOI852052 UYE852046:UYE852052 VIA852046:VIA852052 VRW852046:VRW852052 WBS852046:WBS852052 WLO852046:WLO852052 WVK852046:WVK852052 C917582:C917588 IY917582:IY917588 SU917582:SU917588 ACQ917582:ACQ917588 AMM917582:AMM917588 AWI917582:AWI917588 BGE917582:BGE917588 BQA917582:BQA917588 BZW917582:BZW917588 CJS917582:CJS917588 CTO917582:CTO917588 DDK917582:DDK917588 DNG917582:DNG917588 DXC917582:DXC917588 EGY917582:EGY917588 EQU917582:EQU917588 FAQ917582:FAQ917588 FKM917582:FKM917588 FUI917582:FUI917588 GEE917582:GEE917588 GOA917582:GOA917588 GXW917582:GXW917588 HHS917582:HHS917588 HRO917582:HRO917588 IBK917582:IBK917588 ILG917582:ILG917588 IVC917582:IVC917588 JEY917582:JEY917588 JOU917582:JOU917588 JYQ917582:JYQ917588 KIM917582:KIM917588 KSI917582:KSI917588 LCE917582:LCE917588 LMA917582:LMA917588 LVW917582:LVW917588 MFS917582:MFS917588 MPO917582:MPO917588 MZK917582:MZK917588 NJG917582:NJG917588 NTC917582:NTC917588 OCY917582:OCY917588 OMU917582:OMU917588 OWQ917582:OWQ917588 PGM917582:PGM917588 PQI917582:PQI917588 QAE917582:QAE917588 QKA917582:QKA917588 QTW917582:QTW917588 RDS917582:RDS917588 RNO917582:RNO917588 RXK917582:RXK917588 SHG917582:SHG917588 SRC917582:SRC917588 TAY917582:TAY917588 TKU917582:TKU917588 TUQ917582:TUQ917588 UEM917582:UEM917588 UOI917582:UOI917588 UYE917582:UYE917588 VIA917582:VIA917588 VRW917582:VRW917588 WBS917582:WBS917588 WLO917582:WLO917588 WVK917582:WVK917588 C983118:C983124 IY983118:IY983124 SU983118:SU983124 ACQ983118:ACQ983124 AMM983118:AMM983124 AWI983118:AWI983124 BGE983118:BGE983124 BQA983118:BQA983124 BZW983118:BZW983124 CJS983118:CJS983124 CTO983118:CTO983124 DDK983118:DDK983124 DNG983118:DNG983124 DXC983118:DXC983124 EGY983118:EGY983124 EQU983118:EQU983124 FAQ983118:FAQ983124 FKM983118:FKM983124 FUI983118:FUI983124 GEE983118:GEE983124 GOA983118:GOA983124 GXW983118:GXW983124 HHS983118:HHS983124 HRO983118:HRO983124 IBK983118:IBK983124 ILG983118:ILG983124 IVC983118:IVC983124 JEY983118:JEY983124 JOU983118:JOU983124 JYQ983118:JYQ983124 KIM983118:KIM983124 KSI983118:KSI983124 LCE983118:LCE983124 LMA983118:LMA983124 LVW983118:LVW983124 MFS983118:MFS983124 MPO983118:MPO983124 MZK983118:MZK983124 NJG983118:NJG983124 NTC983118:NTC983124 OCY983118:OCY983124 OMU983118:OMU983124 OWQ983118:OWQ983124 PGM983118:PGM983124 PQI983118:PQI983124 QAE983118:QAE983124 QKA983118:QKA983124 QTW983118:QTW983124 RDS983118:RDS983124 RNO983118:RNO983124 RXK983118:RXK983124 SHG983118:SHG983124 SRC983118:SRC983124 TAY983118:TAY983124 TKU983118:TKU983124 TUQ983118:TUQ983124 UEM983118:UEM983124 UOI983118:UOI983124 UYE983118:UYE983124 VIA983118:VIA983124 VRW983118:VRW983124 WBS983118:WBS983124 WLO983118:WLO983124 WVK983118:WVK983124 C91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C95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C65631 IY65631 SU65631 ACQ65631 AMM65631 AWI65631 BGE65631 BQA65631 BZW65631 CJS65631 CTO65631 DDK65631 DNG65631 DXC65631 EGY65631 EQU65631 FAQ65631 FKM65631 FUI65631 GEE65631 GOA65631 GXW65631 HHS65631 HRO65631 IBK65631 ILG65631 IVC65631 JEY65631 JOU65631 JYQ65631 KIM65631 KSI65631 LCE65631 LMA65631 LVW65631 MFS65631 MPO65631 MZK65631 NJG65631 NTC65631 OCY65631 OMU65631 OWQ65631 PGM65631 PQI65631 QAE65631 QKA65631 QTW65631 RDS65631 RNO65631 RXK65631 SHG65631 SRC65631 TAY65631 TKU65631 TUQ65631 UEM65631 UOI65631 UYE65631 VIA65631 VRW65631 WBS65631 WLO65631 WVK65631 C131167 IY131167 SU131167 ACQ131167 AMM131167 AWI131167 BGE131167 BQA131167 BZW131167 CJS131167 CTO131167 DDK131167 DNG131167 DXC131167 EGY131167 EQU131167 FAQ131167 FKM131167 FUI131167 GEE131167 GOA131167 GXW131167 HHS131167 HRO131167 IBK131167 ILG131167 IVC131167 JEY131167 JOU131167 JYQ131167 KIM131167 KSI131167 LCE131167 LMA131167 LVW131167 MFS131167 MPO131167 MZK131167 NJG131167 NTC131167 OCY131167 OMU131167 OWQ131167 PGM131167 PQI131167 QAE131167 QKA131167 QTW131167 RDS131167 RNO131167 RXK131167 SHG131167 SRC131167 TAY131167 TKU131167 TUQ131167 UEM131167 UOI131167 UYE131167 VIA131167 VRW131167 WBS131167 WLO131167 WVK131167 C196703 IY196703 SU196703 ACQ196703 AMM196703 AWI196703 BGE196703 BQA196703 BZW196703 CJS196703 CTO196703 DDK196703 DNG196703 DXC196703 EGY196703 EQU196703 FAQ196703 FKM196703 FUI196703 GEE196703 GOA196703 GXW196703 HHS196703 HRO196703 IBK196703 ILG196703 IVC196703 JEY196703 JOU196703 JYQ196703 KIM196703 KSI196703 LCE196703 LMA196703 LVW196703 MFS196703 MPO196703 MZK196703 NJG196703 NTC196703 OCY196703 OMU196703 OWQ196703 PGM196703 PQI196703 QAE196703 QKA196703 QTW196703 RDS196703 RNO196703 RXK196703 SHG196703 SRC196703 TAY196703 TKU196703 TUQ196703 UEM196703 UOI196703 UYE196703 VIA196703 VRW196703 WBS196703 WLO196703 WVK196703 C262239 IY262239 SU262239 ACQ262239 AMM262239 AWI262239 BGE262239 BQA262239 BZW262239 CJS262239 CTO262239 DDK262239 DNG262239 DXC262239 EGY262239 EQU262239 FAQ262239 FKM262239 FUI262239 GEE262239 GOA262239 GXW262239 HHS262239 HRO262239 IBK262239 ILG262239 IVC262239 JEY262239 JOU262239 JYQ262239 KIM262239 KSI262239 LCE262239 LMA262239 LVW262239 MFS262239 MPO262239 MZK262239 NJG262239 NTC262239 OCY262239 OMU262239 OWQ262239 PGM262239 PQI262239 QAE262239 QKA262239 QTW262239 RDS262239 RNO262239 RXK262239 SHG262239 SRC262239 TAY262239 TKU262239 TUQ262239 UEM262239 UOI262239 UYE262239 VIA262239 VRW262239 WBS262239 WLO262239 WVK262239 C327775 IY327775 SU327775 ACQ327775 AMM327775 AWI327775 BGE327775 BQA327775 BZW327775 CJS327775 CTO327775 DDK327775 DNG327775 DXC327775 EGY327775 EQU327775 FAQ327775 FKM327775 FUI327775 GEE327775 GOA327775 GXW327775 HHS327775 HRO327775 IBK327775 ILG327775 IVC327775 JEY327775 JOU327775 JYQ327775 KIM327775 KSI327775 LCE327775 LMA327775 LVW327775 MFS327775 MPO327775 MZK327775 NJG327775 NTC327775 OCY327775 OMU327775 OWQ327775 PGM327775 PQI327775 QAE327775 QKA327775 QTW327775 RDS327775 RNO327775 RXK327775 SHG327775 SRC327775 TAY327775 TKU327775 TUQ327775 UEM327775 UOI327775 UYE327775 VIA327775 VRW327775 WBS327775 WLO327775 WVK327775 C393311 IY393311 SU393311 ACQ393311 AMM393311 AWI393311 BGE393311 BQA393311 BZW393311 CJS393311 CTO393311 DDK393311 DNG393311 DXC393311 EGY393311 EQU393311 FAQ393311 FKM393311 FUI393311 GEE393311 GOA393311 GXW393311 HHS393311 HRO393311 IBK393311 ILG393311 IVC393311 JEY393311 JOU393311 JYQ393311 KIM393311 KSI393311 LCE393311 LMA393311 LVW393311 MFS393311 MPO393311 MZK393311 NJG393311 NTC393311 OCY393311 OMU393311 OWQ393311 PGM393311 PQI393311 QAE393311 QKA393311 QTW393311 RDS393311 RNO393311 RXK393311 SHG393311 SRC393311 TAY393311 TKU393311 TUQ393311 UEM393311 UOI393311 UYE393311 VIA393311 VRW393311 WBS393311 WLO393311 WVK393311 C458847 IY458847 SU458847 ACQ458847 AMM458847 AWI458847 BGE458847 BQA458847 BZW458847 CJS458847 CTO458847 DDK458847 DNG458847 DXC458847 EGY458847 EQU458847 FAQ458847 FKM458847 FUI458847 GEE458847 GOA458847 GXW458847 HHS458847 HRO458847 IBK458847 ILG458847 IVC458847 JEY458847 JOU458847 JYQ458847 KIM458847 KSI458847 LCE458847 LMA458847 LVW458847 MFS458847 MPO458847 MZK458847 NJG458847 NTC458847 OCY458847 OMU458847 OWQ458847 PGM458847 PQI458847 QAE458847 QKA458847 QTW458847 RDS458847 RNO458847 RXK458847 SHG458847 SRC458847 TAY458847 TKU458847 TUQ458847 UEM458847 UOI458847 UYE458847 VIA458847 VRW458847 WBS458847 WLO458847 WVK458847 C524383 IY524383 SU524383 ACQ524383 AMM524383 AWI524383 BGE524383 BQA524383 BZW524383 CJS524383 CTO524383 DDK524383 DNG524383 DXC524383 EGY524383 EQU524383 FAQ524383 FKM524383 FUI524383 GEE524383 GOA524383 GXW524383 HHS524383 HRO524383 IBK524383 ILG524383 IVC524383 JEY524383 JOU524383 JYQ524383 KIM524383 KSI524383 LCE524383 LMA524383 LVW524383 MFS524383 MPO524383 MZK524383 NJG524383 NTC524383 OCY524383 OMU524383 OWQ524383 PGM524383 PQI524383 QAE524383 QKA524383 QTW524383 RDS524383 RNO524383 RXK524383 SHG524383 SRC524383 TAY524383 TKU524383 TUQ524383 UEM524383 UOI524383 UYE524383 VIA524383 VRW524383 WBS524383 WLO524383 WVK524383 C589919 IY589919 SU589919 ACQ589919 AMM589919 AWI589919 BGE589919 BQA589919 BZW589919 CJS589919 CTO589919 DDK589919 DNG589919 DXC589919 EGY589919 EQU589919 FAQ589919 FKM589919 FUI589919 GEE589919 GOA589919 GXW589919 HHS589919 HRO589919 IBK589919 ILG589919 IVC589919 JEY589919 JOU589919 JYQ589919 KIM589919 KSI589919 LCE589919 LMA589919 LVW589919 MFS589919 MPO589919 MZK589919 NJG589919 NTC589919 OCY589919 OMU589919 OWQ589919 PGM589919 PQI589919 QAE589919 QKA589919 QTW589919 RDS589919 RNO589919 RXK589919 SHG589919 SRC589919 TAY589919 TKU589919 TUQ589919 UEM589919 UOI589919 UYE589919 VIA589919 VRW589919 WBS589919 WLO589919 WVK589919 C655455 IY655455 SU655455 ACQ655455 AMM655455 AWI655455 BGE655455 BQA655455 BZW655455 CJS655455 CTO655455 DDK655455 DNG655455 DXC655455 EGY655455 EQU655455 FAQ655455 FKM655455 FUI655455 GEE655455 GOA655455 GXW655455 HHS655455 HRO655455 IBK655455 ILG655455 IVC655455 JEY655455 JOU655455 JYQ655455 KIM655455 KSI655455 LCE655455 LMA655455 LVW655455 MFS655455 MPO655455 MZK655455 NJG655455 NTC655455 OCY655455 OMU655455 OWQ655455 PGM655455 PQI655455 QAE655455 QKA655455 QTW655455 RDS655455 RNO655455 RXK655455 SHG655455 SRC655455 TAY655455 TKU655455 TUQ655455 UEM655455 UOI655455 UYE655455 VIA655455 VRW655455 WBS655455 WLO655455 WVK655455 C720991 IY720991 SU720991 ACQ720991 AMM720991 AWI720991 BGE720991 BQA720991 BZW720991 CJS720991 CTO720991 DDK720991 DNG720991 DXC720991 EGY720991 EQU720991 FAQ720991 FKM720991 FUI720991 GEE720991 GOA720991 GXW720991 HHS720991 HRO720991 IBK720991 ILG720991 IVC720991 JEY720991 JOU720991 JYQ720991 KIM720991 KSI720991 LCE720991 LMA720991 LVW720991 MFS720991 MPO720991 MZK720991 NJG720991 NTC720991 OCY720991 OMU720991 OWQ720991 PGM720991 PQI720991 QAE720991 QKA720991 QTW720991 RDS720991 RNO720991 RXK720991 SHG720991 SRC720991 TAY720991 TKU720991 TUQ720991 UEM720991 UOI720991 UYE720991 VIA720991 VRW720991 WBS720991 WLO720991 WVK720991 C786527 IY786527 SU786527 ACQ786527 AMM786527 AWI786527 BGE786527 BQA786527 BZW786527 CJS786527 CTO786527 DDK786527 DNG786527 DXC786527 EGY786527 EQU786527 FAQ786527 FKM786527 FUI786527 GEE786527 GOA786527 GXW786527 HHS786527 HRO786527 IBK786527 ILG786527 IVC786527 JEY786527 JOU786527 JYQ786527 KIM786527 KSI786527 LCE786527 LMA786527 LVW786527 MFS786527 MPO786527 MZK786527 NJG786527 NTC786527 OCY786527 OMU786527 OWQ786527 PGM786527 PQI786527 QAE786527 QKA786527 QTW786527 RDS786527 RNO786527 RXK786527 SHG786527 SRC786527 TAY786527 TKU786527 TUQ786527 UEM786527 UOI786527 UYE786527 VIA786527 VRW786527 WBS786527 WLO786527 WVK786527 C852063 IY852063 SU852063 ACQ852063 AMM852063 AWI852063 BGE852063 BQA852063 BZW852063 CJS852063 CTO852063 DDK852063 DNG852063 DXC852063 EGY852063 EQU852063 FAQ852063 FKM852063 FUI852063 GEE852063 GOA852063 GXW852063 HHS852063 HRO852063 IBK852063 ILG852063 IVC852063 JEY852063 JOU852063 JYQ852063 KIM852063 KSI852063 LCE852063 LMA852063 LVW852063 MFS852063 MPO852063 MZK852063 NJG852063 NTC852063 OCY852063 OMU852063 OWQ852063 PGM852063 PQI852063 QAE852063 QKA852063 QTW852063 RDS852063 RNO852063 RXK852063 SHG852063 SRC852063 TAY852063 TKU852063 TUQ852063 UEM852063 UOI852063 UYE852063 VIA852063 VRW852063 WBS852063 WLO852063 WVK852063 C917599 IY917599 SU917599 ACQ917599 AMM917599 AWI917599 BGE917599 BQA917599 BZW917599 CJS917599 CTO917599 DDK917599 DNG917599 DXC917599 EGY917599 EQU917599 FAQ917599 FKM917599 FUI917599 GEE917599 GOA917599 GXW917599 HHS917599 HRO917599 IBK917599 ILG917599 IVC917599 JEY917599 JOU917599 JYQ917599 KIM917599 KSI917599 LCE917599 LMA917599 LVW917599 MFS917599 MPO917599 MZK917599 NJG917599 NTC917599 OCY917599 OMU917599 OWQ917599 PGM917599 PQI917599 QAE917599 QKA917599 QTW917599 RDS917599 RNO917599 RXK917599 SHG917599 SRC917599 TAY917599 TKU917599 TUQ917599 UEM917599 UOI917599 UYE917599 VIA917599 VRW917599 WBS917599 WLO917599 WVK917599 C983135 IY983135 SU983135 ACQ983135 AMM983135 AWI983135 BGE983135 BQA983135 BZW983135 CJS983135 CTO983135 DDK983135 DNG983135 DXC983135 EGY983135 EQU983135 FAQ983135 FKM983135 FUI983135 GEE983135 GOA983135 GXW983135 HHS983135 HRO983135 IBK983135 ILG983135 IVC983135 JEY983135 JOU983135 JYQ983135 KIM983135 KSI983135 LCE983135 LMA983135 LVW983135 MFS983135 MPO983135 MZK983135 NJG983135 NTC983135 OCY983135 OMU983135 OWQ983135 PGM983135 PQI983135 QAE983135 QKA983135 QTW983135 RDS983135 RNO983135 RXK983135 SHG983135 SRC983135 TAY983135 TKU983135 TUQ983135 UEM983135 UOI983135 UYE983135 VIA983135 VRW983135 WBS983135 WLO983135 WVK983135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workbookViewId="0">
      <selection activeCell="C13" sqref="C13"/>
    </sheetView>
  </sheetViews>
  <sheetFormatPr defaultRowHeight="15.75"/>
  <cols>
    <col min="1" max="1" width="6" customWidth="1"/>
    <col min="2" max="2" width="49.25" customWidth="1"/>
    <col min="3" max="3" width="15.25" customWidth="1"/>
    <col min="4" max="4" width="9.875" customWidth="1"/>
  </cols>
  <sheetData>
    <row r="2" spans="1:6">
      <c r="A2" s="482" t="s">
        <v>681</v>
      </c>
      <c r="B2" s="479"/>
      <c r="C2" s="479"/>
      <c r="D2" s="479"/>
      <c r="E2" s="479"/>
      <c r="F2" s="342"/>
    </row>
    <row r="3" spans="1:6">
      <c r="A3" s="483" t="s">
        <v>21</v>
      </c>
      <c r="B3" s="342"/>
      <c r="C3" s="342"/>
      <c r="D3" s="342"/>
      <c r="E3" s="342"/>
      <c r="F3" s="342"/>
    </row>
    <row r="4" spans="1:6" ht="16.5" thickBot="1">
      <c r="A4" s="484" t="s">
        <v>528</v>
      </c>
      <c r="B4" s="484"/>
      <c r="C4" s="485"/>
      <c r="D4" s="485"/>
      <c r="E4" s="485"/>
      <c r="F4" s="485"/>
    </row>
    <row r="5" spans="1:6" ht="16.5" thickBot="1">
      <c r="A5" s="478"/>
      <c r="B5" s="478"/>
      <c r="C5" s="486" t="s">
        <v>529</v>
      </c>
      <c r="D5" s="546" t="s">
        <v>558</v>
      </c>
      <c r="E5" s="487" t="s">
        <v>530</v>
      </c>
      <c r="F5" s="488"/>
    </row>
    <row r="6" spans="1:6" ht="16.5" thickBot="1">
      <c r="A6" s="489" t="s">
        <v>22</v>
      </c>
      <c r="B6" s="342"/>
      <c r="C6" s="342"/>
      <c r="D6" s="478"/>
      <c r="E6" s="490"/>
      <c r="F6" s="342"/>
    </row>
    <row r="9" spans="1:6">
      <c r="B9" s="478" t="s">
        <v>676</v>
      </c>
      <c r="C9" s="478" t="s">
        <v>677</v>
      </c>
    </row>
    <row r="10" spans="1:6" ht="31.5">
      <c r="A10" s="491"/>
      <c r="B10" s="492" t="s">
        <v>678</v>
      </c>
      <c r="C10" s="544" t="s">
        <v>529</v>
      </c>
    </row>
    <row r="11" spans="1:6" ht="31.5">
      <c r="A11" s="491"/>
      <c r="B11" s="492" t="s">
        <v>679</v>
      </c>
      <c r="C11" s="544" t="s">
        <v>529</v>
      </c>
    </row>
    <row r="12" spans="1:6" ht="63">
      <c r="A12" s="491"/>
      <c r="B12" s="492" t="s">
        <v>680</v>
      </c>
      <c r="C12" s="544" t="s">
        <v>530</v>
      </c>
    </row>
    <row r="13" spans="1:6">
      <c r="B13" s="556" t="s">
        <v>712</v>
      </c>
      <c r="C13" s="557">
        <f>'Historical Exposures'!B53</f>
        <v>11253034</v>
      </c>
      <c r="D13" s="15"/>
    </row>
    <row r="14" spans="1:6">
      <c r="B14" s="556" t="s">
        <v>713</v>
      </c>
      <c r="C14" s="560">
        <f>'Historical Exposures'!B52</f>
        <v>1518700</v>
      </c>
      <c r="D14" s="15"/>
    </row>
    <row r="15" spans="1:6">
      <c r="B15" s="558" t="s">
        <v>714</v>
      </c>
      <c r="C15" s="559">
        <f>'Historical Exposures'!B55</f>
        <v>9000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08"/>
  <sheetViews>
    <sheetView workbookViewId="0">
      <selection activeCell="J22" sqref="J22"/>
    </sheetView>
  </sheetViews>
  <sheetFormatPr defaultColWidth="8.75" defaultRowHeight="15.75"/>
  <cols>
    <col min="1" max="1" width="2" style="15" customWidth="1"/>
    <col min="2" max="2" width="2.25" style="15" customWidth="1"/>
    <col min="3" max="3" width="29.25" style="15" customWidth="1"/>
    <col min="4" max="4" width="10.875" style="15" customWidth="1"/>
    <col min="5" max="5" width="19" style="15" customWidth="1"/>
    <col min="6" max="6" width="19.625" style="15" customWidth="1"/>
    <col min="7" max="7" width="19.75" style="15" customWidth="1"/>
    <col min="8" max="8" width="21" style="15" customWidth="1"/>
    <col min="9" max="9" width="16.25" style="15" customWidth="1"/>
    <col min="10" max="10" width="34.25" style="15" customWidth="1"/>
    <col min="11" max="16384" width="8.75" style="15"/>
  </cols>
  <sheetData>
    <row r="1" spans="1:14" ht="21" customHeight="1">
      <c r="A1" s="1"/>
      <c r="B1" s="2"/>
      <c r="C1" s="54"/>
      <c r="D1" s="1"/>
      <c r="E1" s="1"/>
      <c r="F1" s="1"/>
      <c r="G1" s="1"/>
      <c r="H1" s="1"/>
      <c r="I1" s="1"/>
      <c r="J1" s="1"/>
      <c r="K1" s="1"/>
      <c r="L1" s="1"/>
    </row>
    <row r="2" spans="1:14" ht="21.75" customHeight="1">
      <c r="A2" s="1"/>
      <c r="B2" s="68" t="s">
        <v>69</v>
      </c>
      <c r="C2" s="54"/>
      <c r="D2" s="1"/>
      <c r="E2" s="1"/>
      <c r="F2" s="1"/>
      <c r="G2" s="1"/>
      <c r="H2" s="1"/>
      <c r="I2" s="1"/>
      <c r="J2" s="1"/>
      <c r="K2" s="1"/>
      <c r="L2" s="1"/>
    </row>
    <row r="3" spans="1:14" ht="9" customHeight="1">
      <c r="A3" s="1"/>
      <c r="B3" s="2"/>
      <c r="C3" s="2"/>
      <c r="D3" s="1"/>
      <c r="E3" s="1"/>
      <c r="F3" s="1"/>
      <c r="G3" s="1"/>
      <c r="H3" s="1"/>
      <c r="I3" s="1"/>
      <c r="J3" s="1"/>
      <c r="K3" s="1"/>
      <c r="L3" s="1"/>
    </row>
    <row r="4" spans="1:14">
      <c r="A4" s="1"/>
      <c r="B4" s="461" t="s">
        <v>20</v>
      </c>
      <c r="C4" s="38"/>
      <c r="D4" s="38"/>
      <c r="E4" s="38" t="s">
        <v>13</v>
      </c>
      <c r="I4" s="1"/>
      <c r="J4" s="1"/>
      <c r="K4" s="1"/>
      <c r="L4" s="1"/>
    </row>
    <row r="5" spans="1:14">
      <c r="A5" s="1"/>
      <c r="B5" s="3" t="s">
        <v>21</v>
      </c>
      <c r="C5" s="4"/>
      <c r="D5" s="5"/>
      <c r="E5" s="5"/>
      <c r="F5" s="5"/>
      <c r="G5" s="5"/>
      <c r="H5" s="5"/>
      <c r="I5" s="1"/>
      <c r="J5" s="1"/>
      <c r="K5" s="1"/>
      <c r="L5" s="1"/>
    </row>
    <row r="6" spans="1:14" ht="16.5" thickBot="1">
      <c r="A6" s="1"/>
      <c r="B6" s="3"/>
      <c r="C6" s="389" t="s">
        <v>528</v>
      </c>
      <c r="D6" s="389"/>
      <c r="E6" s="390"/>
      <c r="F6" s="390"/>
      <c r="G6" s="390"/>
      <c r="H6" s="390"/>
      <c r="I6" s="1"/>
      <c r="J6" s="1"/>
      <c r="K6" s="1"/>
      <c r="L6" s="1"/>
    </row>
    <row r="7" spans="1:14" ht="16.5" thickBot="1">
      <c r="A7" s="1"/>
      <c r="B7" s="3"/>
      <c r="C7" s="388" t="s">
        <v>529</v>
      </c>
      <c r="D7" s="568" t="s">
        <v>863</v>
      </c>
      <c r="E7" s="569" t="s">
        <v>530</v>
      </c>
      <c r="F7" s="570"/>
      <c r="G7" s="470"/>
      <c r="H7" s="385"/>
      <c r="I7" s="1"/>
      <c r="J7" s="1"/>
      <c r="K7" s="1"/>
      <c r="L7" s="1"/>
    </row>
    <row r="8" spans="1:14" ht="16.5" thickBot="1">
      <c r="A8" s="6"/>
      <c r="B8" s="7" t="s">
        <v>22</v>
      </c>
      <c r="C8" s="8"/>
      <c r="D8" s="9"/>
      <c r="E8" s="9"/>
      <c r="F8" s="9"/>
      <c r="G8" s="9"/>
      <c r="H8" s="9"/>
      <c r="I8" s="52"/>
      <c r="J8" s="52"/>
      <c r="K8" s="52"/>
      <c r="L8" s="52"/>
      <c r="M8" s="13"/>
      <c r="N8" s="13"/>
    </row>
    <row r="9" spans="1:14" s="40" customFormat="1" ht="15" customHeight="1">
      <c r="A9" s="55"/>
      <c r="B9" s="55"/>
      <c r="C9" s="55"/>
      <c r="D9" s="55"/>
      <c r="E9" s="55"/>
      <c r="F9" s="55"/>
      <c r="G9" s="55"/>
      <c r="H9" s="55"/>
      <c r="I9" s="55"/>
      <c r="J9" s="55"/>
      <c r="K9" s="55"/>
      <c r="L9" s="55"/>
    </row>
    <row r="10" spans="1:14" s="14" customFormat="1" ht="15" customHeight="1">
      <c r="A10" s="16"/>
      <c r="B10" s="16"/>
      <c r="C10" s="56" t="s">
        <v>14</v>
      </c>
      <c r="D10" s="734" t="s">
        <v>591</v>
      </c>
      <c r="E10" s="734"/>
      <c r="F10" s="734"/>
      <c r="G10" s="734"/>
      <c r="H10" s="734"/>
      <c r="I10" s="16"/>
      <c r="J10" s="16"/>
      <c r="K10" s="16"/>
      <c r="L10" s="16"/>
    </row>
    <row r="11" spans="1:14" s="14" customFormat="1" ht="15" customHeight="1">
      <c r="A11" s="16"/>
      <c r="B11" s="16"/>
      <c r="C11" s="56"/>
      <c r="D11" s="733"/>
      <c r="E11" s="733"/>
      <c r="F11" s="733"/>
      <c r="G11" s="733"/>
      <c r="H11" s="733"/>
      <c r="I11" s="16"/>
      <c r="J11" s="16"/>
      <c r="K11" s="16"/>
      <c r="L11" s="16"/>
    </row>
    <row r="12" spans="1:14" s="14" customFormat="1" ht="15" customHeight="1">
      <c r="A12" s="16"/>
      <c r="B12" s="16"/>
      <c r="C12" s="56"/>
      <c r="D12" s="733"/>
      <c r="E12" s="733"/>
      <c r="F12" s="733"/>
      <c r="G12" s="733"/>
      <c r="H12" s="733"/>
      <c r="I12" s="16"/>
      <c r="J12" s="16"/>
      <c r="K12" s="16"/>
      <c r="L12" s="16"/>
    </row>
    <row r="13" spans="1:14" s="14" customFormat="1" ht="15" customHeight="1">
      <c r="A13" s="16"/>
      <c r="B13" s="16"/>
      <c r="C13" s="53"/>
      <c r="D13" s="16"/>
      <c r="E13" s="732"/>
      <c r="F13" s="732"/>
      <c r="G13" s="732"/>
      <c r="H13" s="732"/>
      <c r="I13" s="16"/>
      <c r="J13" s="16"/>
      <c r="K13" s="16"/>
      <c r="L13" s="16"/>
    </row>
    <row r="14" spans="1:14" s="14" customFormat="1" ht="50.25" customHeight="1">
      <c r="A14" s="16"/>
      <c r="B14" s="16"/>
      <c r="C14" s="58" t="s">
        <v>15</v>
      </c>
      <c r="D14" s="59" t="s">
        <v>16</v>
      </c>
      <c r="E14" s="60" t="s">
        <v>716</v>
      </c>
      <c r="F14" s="60" t="s">
        <v>682</v>
      </c>
      <c r="G14" s="561" t="s">
        <v>715</v>
      </c>
      <c r="H14" s="621" t="s">
        <v>756</v>
      </c>
      <c r="I14" s="563" t="s">
        <v>683</v>
      </c>
      <c r="J14" s="563" t="s">
        <v>757</v>
      </c>
    </row>
    <row r="15" spans="1:14" s="14" customFormat="1" ht="15" customHeight="1">
      <c r="A15" s="16"/>
      <c r="B15" s="16"/>
      <c r="C15" s="57" t="s">
        <v>17</v>
      </c>
      <c r="D15" s="61">
        <v>5509</v>
      </c>
      <c r="E15" s="622">
        <v>253439</v>
      </c>
      <c r="F15" s="622">
        <v>212020</v>
      </c>
      <c r="G15" s="623">
        <v>215550</v>
      </c>
      <c r="H15" s="618">
        <v>250325</v>
      </c>
      <c r="I15" s="585">
        <f>(H15/G15)-1</f>
        <v>0.16133147761540245</v>
      </c>
      <c r="J15" s="620" t="s">
        <v>870</v>
      </c>
    </row>
    <row r="16" spans="1:14" s="14" customFormat="1" ht="15" customHeight="1">
      <c r="A16" s="16"/>
      <c r="B16" s="16"/>
      <c r="C16" s="57" t="s">
        <v>139</v>
      </c>
      <c r="D16" s="61">
        <v>7520</v>
      </c>
      <c r="E16" s="622">
        <v>153243</v>
      </c>
      <c r="F16" s="622">
        <v>188705</v>
      </c>
      <c r="G16" s="623">
        <v>75000</v>
      </c>
      <c r="H16" s="618">
        <v>222176</v>
      </c>
      <c r="I16" s="585">
        <f t="shared" ref="I16:I24" si="0">(H16/G16)-1</f>
        <v>1.9623466666666665</v>
      </c>
      <c r="J16" s="620" t="s">
        <v>868</v>
      </c>
    </row>
    <row r="17" spans="1:12" s="14" customFormat="1" ht="15" customHeight="1">
      <c r="A17" s="16"/>
      <c r="B17" s="16"/>
      <c r="C17" s="57" t="s">
        <v>140</v>
      </c>
      <c r="D17" s="61">
        <v>7580</v>
      </c>
      <c r="E17" s="622">
        <v>153950</v>
      </c>
      <c r="F17" s="622">
        <v>171750</v>
      </c>
      <c r="G17" s="623">
        <v>204750</v>
      </c>
      <c r="H17" s="618">
        <v>80915</v>
      </c>
      <c r="I17" s="585">
        <f t="shared" si="0"/>
        <v>-0.60481074481074482</v>
      </c>
      <c r="J17" s="620" t="s">
        <v>869</v>
      </c>
    </row>
    <row r="18" spans="1:12" s="14" customFormat="1" ht="15" customHeight="1">
      <c r="A18" s="16"/>
      <c r="B18" s="16"/>
      <c r="C18" s="57" t="s">
        <v>141</v>
      </c>
      <c r="D18" s="61">
        <v>7720</v>
      </c>
      <c r="E18" s="622">
        <v>152423</v>
      </c>
      <c r="F18" s="622">
        <v>149840</v>
      </c>
      <c r="G18" s="623">
        <v>193800</v>
      </c>
      <c r="H18" s="618">
        <v>214879</v>
      </c>
      <c r="I18" s="585">
        <f t="shared" si="0"/>
        <v>0.108766769865841</v>
      </c>
      <c r="J18" s="620" t="s">
        <v>867</v>
      </c>
    </row>
    <row r="19" spans="1:12" s="14" customFormat="1" ht="15" customHeight="1">
      <c r="A19" s="16"/>
      <c r="B19" s="16"/>
      <c r="C19" s="57" t="s">
        <v>18</v>
      </c>
      <c r="D19" s="61">
        <v>8810</v>
      </c>
      <c r="E19" s="622">
        <v>543744</v>
      </c>
      <c r="F19" s="622">
        <v>444260</v>
      </c>
      <c r="G19" s="623">
        <v>456000</v>
      </c>
      <c r="H19" s="618">
        <v>496934</v>
      </c>
      <c r="I19" s="585">
        <f t="shared" si="0"/>
        <v>8.9767543859649024E-2</v>
      </c>
      <c r="J19" s="620"/>
    </row>
    <row r="20" spans="1:12" s="14" customFormat="1" ht="12.75" customHeight="1">
      <c r="A20" s="16"/>
      <c r="B20" s="16"/>
      <c r="C20" s="57" t="s">
        <v>527</v>
      </c>
      <c r="D20" s="61">
        <v>9015</v>
      </c>
      <c r="E20" s="622">
        <v>53009</v>
      </c>
      <c r="F20" s="622">
        <v>87600</v>
      </c>
      <c r="G20" s="623">
        <v>69900</v>
      </c>
      <c r="H20" s="618">
        <f>78900+41600</f>
        <v>120500</v>
      </c>
      <c r="I20" s="585">
        <f t="shared" si="0"/>
        <v>0.72389127324749647</v>
      </c>
      <c r="J20" s="620" t="s">
        <v>870</v>
      </c>
    </row>
    <row r="21" spans="1:12" s="14" customFormat="1" ht="15" customHeight="1">
      <c r="A21" s="16"/>
      <c r="B21" s="16"/>
      <c r="C21" s="57" t="s">
        <v>142</v>
      </c>
      <c r="D21" s="61">
        <v>9102</v>
      </c>
      <c r="E21" s="622">
        <v>105369</v>
      </c>
      <c r="F21" s="622">
        <v>109830</v>
      </c>
      <c r="G21" s="623">
        <v>119500</v>
      </c>
      <c r="H21" s="618">
        <v>80150</v>
      </c>
      <c r="I21" s="585">
        <f t="shared" si="0"/>
        <v>-0.32928870292887025</v>
      </c>
      <c r="J21" s="620" t="s">
        <v>865</v>
      </c>
    </row>
    <row r="22" spans="1:12" s="14" customFormat="1" ht="15" customHeight="1">
      <c r="A22" s="16"/>
      <c r="B22" s="16"/>
      <c r="C22" s="317" t="s">
        <v>143</v>
      </c>
      <c r="D22" s="318">
        <v>9410</v>
      </c>
      <c r="E22" s="622">
        <v>50526</v>
      </c>
      <c r="F22" s="622">
        <v>61200</v>
      </c>
      <c r="G22" s="623">
        <v>58500</v>
      </c>
      <c r="H22" s="618">
        <v>52821</v>
      </c>
      <c r="I22" s="585">
        <f t="shared" si="0"/>
        <v>-9.7076923076923061E-2</v>
      </c>
      <c r="J22" s="620" t="s">
        <v>866</v>
      </c>
    </row>
    <row r="23" spans="1:12" s="14" customFormat="1" ht="15" customHeight="1">
      <c r="A23" s="16"/>
      <c r="B23" s="16"/>
      <c r="C23" s="315"/>
      <c r="D23" s="316"/>
      <c r="E23" s="624"/>
      <c r="F23" s="624"/>
      <c r="G23" s="625"/>
      <c r="H23" s="619"/>
      <c r="I23" s="585"/>
      <c r="J23" s="620"/>
    </row>
    <row r="24" spans="1:12" s="14" customFormat="1" ht="15" customHeight="1">
      <c r="A24" s="16"/>
      <c r="B24" s="17"/>
      <c r="C24" s="57"/>
      <c r="D24" s="59" t="s">
        <v>19</v>
      </c>
      <c r="E24" s="562">
        <f>SUM(E15:E23)</f>
        <v>1465703</v>
      </c>
      <c r="F24" s="471">
        <v>1425205</v>
      </c>
      <c r="G24" s="562">
        <f>SUM(G15:G23)</f>
        <v>1393000</v>
      </c>
      <c r="H24" s="567">
        <f>SUM(H15:H23)</f>
        <v>1518700</v>
      </c>
      <c r="I24" s="585">
        <f t="shared" si="0"/>
        <v>9.0236898779612273E-2</v>
      </c>
      <c r="J24" s="620"/>
    </row>
    <row r="25" spans="1:12" s="14" customFormat="1" ht="15" customHeight="1">
      <c r="A25" s="16"/>
      <c r="B25" s="16"/>
      <c r="C25" s="62"/>
      <c r="D25" s="63"/>
      <c r="E25" s="64"/>
      <c r="F25" s="16"/>
      <c r="G25" s="16"/>
      <c r="H25" s="493"/>
      <c r="I25" s="16"/>
      <c r="J25" s="16"/>
    </row>
    <row r="26" spans="1:12" s="14" customFormat="1" ht="15" customHeight="1">
      <c r="A26" s="16"/>
      <c r="B26" s="65"/>
      <c r="C26" s="66"/>
      <c r="D26" s="67"/>
      <c r="E26" s="67"/>
      <c r="F26" s="50"/>
      <c r="G26" s="50"/>
      <c r="H26" s="493"/>
      <c r="I26" s="16"/>
      <c r="J26" s="16"/>
    </row>
    <row r="27" spans="1:12" s="14" customFormat="1" ht="15" customHeight="1">
      <c r="A27" s="16"/>
      <c r="B27" s="16"/>
      <c r="C27" s="16"/>
      <c r="D27" s="16"/>
      <c r="E27" s="16"/>
      <c r="F27" s="16"/>
      <c r="G27" s="16"/>
      <c r="H27" s="493"/>
      <c r="I27" s="16"/>
      <c r="J27" s="16"/>
      <c r="K27" s="16"/>
      <c r="L27" s="16"/>
    </row>
    <row r="28" spans="1:12" s="14" customFormat="1" ht="15" customHeight="1">
      <c r="A28" s="16"/>
      <c r="B28" s="16"/>
      <c r="C28" s="16"/>
      <c r="D28" s="16"/>
      <c r="E28" s="16"/>
      <c r="F28" s="16"/>
      <c r="G28" s="16"/>
      <c r="H28" s="16"/>
      <c r="I28" s="16"/>
      <c r="J28" s="16"/>
      <c r="K28" s="16"/>
      <c r="L28" s="16"/>
    </row>
    <row r="29" spans="1:12" s="14" customFormat="1" ht="15" customHeight="1">
      <c r="A29" s="16"/>
      <c r="B29" s="16"/>
      <c r="C29" s="16"/>
      <c r="D29" s="16"/>
      <c r="E29" s="16"/>
      <c r="F29" s="16"/>
      <c r="G29" s="16"/>
      <c r="H29" s="16"/>
      <c r="I29" s="16"/>
      <c r="J29" s="16"/>
      <c r="K29" s="16"/>
      <c r="L29" s="16"/>
    </row>
    <row r="30" spans="1:12" s="14" customFormat="1" ht="15" customHeight="1">
      <c r="A30" s="16"/>
      <c r="B30" s="16"/>
      <c r="C30" s="16"/>
      <c r="D30" s="16"/>
      <c r="E30" s="16"/>
      <c r="F30" s="16"/>
      <c r="G30" s="16"/>
      <c r="H30" s="16"/>
      <c r="I30" s="16"/>
      <c r="J30" s="16"/>
      <c r="K30" s="16"/>
      <c r="L30" s="16"/>
    </row>
    <row r="31" spans="1:12" s="14" customFormat="1" ht="15" customHeight="1">
      <c r="A31" s="16"/>
      <c r="B31" s="16"/>
      <c r="C31" s="16"/>
      <c r="D31" s="16"/>
      <c r="E31" s="16"/>
      <c r="F31" s="16"/>
      <c r="G31" s="16"/>
      <c r="H31" s="16"/>
      <c r="I31" s="16"/>
      <c r="J31" s="16"/>
      <c r="K31" s="16"/>
      <c r="L31" s="16"/>
    </row>
    <row r="32" spans="1:12" s="14" customFormat="1" ht="15" customHeight="1">
      <c r="A32" s="16"/>
      <c r="B32" s="16"/>
      <c r="C32" s="16"/>
      <c r="D32" s="16"/>
      <c r="E32" s="16"/>
      <c r="F32" s="16"/>
      <c r="G32" s="16"/>
      <c r="H32" s="16"/>
      <c r="I32" s="16"/>
      <c r="J32" s="16"/>
      <c r="K32" s="16"/>
      <c r="L32" s="16"/>
    </row>
    <row r="33" spans="1:12" s="14" customFormat="1" ht="15" customHeight="1">
      <c r="A33" s="16"/>
      <c r="B33" s="16"/>
      <c r="C33" s="16"/>
      <c r="D33" s="16"/>
      <c r="E33" s="16"/>
      <c r="F33" s="16"/>
      <c r="G33" s="16"/>
      <c r="H33" s="16"/>
      <c r="I33" s="16"/>
      <c r="J33" s="16"/>
      <c r="K33" s="16"/>
      <c r="L33" s="16"/>
    </row>
    <row r="34" spans="1:12" s="14" customFormat="1" ht="15" customHeight="1">
      <c r="A34" s="16"/>
      <c r="B34" s="16"/>
      <c r="C34" s="16"/>
      <c r="D34" s="16"/>
      <c r="E34" s="16"/>
      <c r="F34" s="16"/>
      <c r="G34" s="16"/>
      <c r="H34" s="16"/>
      <c r="I34" s="16"/>
      <c r="J34" s="16"/>
      <c r="K34" s="16"/>
      <c r="L34" s="16"/>
    </row>
    <row r="35" spans="1:12" s="14" customFormat="1" ht="15" customHeight="1">
      <c r="A35" s="16"/>
      <c r="B35" s="16"/>
      <c r="C35" s="16"/>
      <c r="D35" s="64"/>
      <c r="E35" s="16"/>
      <c r="F35" s="16"/>
      <c r="G35" s="16"/>
      <c r="H35" s="16"/>
      <c r="I35" s="16"/>
      <c r="J35" s="16"/>
      <c r="K35" s="16"/>
      <c r="L35" s="16"/>
    </row>
    <row r="36" spans="1:12" s="14" customFormat="1" ht="15" customHeight="1">
      <c r="A36" s="16"/>
      <c r="B36" s="16"/>
      <c r="C36" s="16"/>
      <c r="D36" s="64"/>
      <c r="E36" s="16"/>
      <c r="F36" s="16"/>
      <c r="G36" s="16"/>
      <c r="H36" s="16"/>
      <c r="I36" s="16"/>
      <c r="J36" s="16"/>
      <c r="K36" s="16"/>
      <c r="L36" s="16"/>
    </row>
    <row r="37" spans="1:12" s="14" customFormat="1" ht="15" customHeight="1">
      <c r="A37" s="16"/>
      <c r="B37" s="16"/>
      <c r="C37" s="16"/>
      <c r="D37" s="64"/>
      <c r="E37" s="16"/>
      <c r="F37" s="16"/>
      <c r="G37" s="16"/>
      <c r="H37" s="16"/>
      <c r="I37" s="16"/>
      <c r="J37" s="16"/>
      <c r="K37" s="16"/>
      <c r="L37" s="16"/>
    </row>
    <row r="38" spans="1:12" s="14" customFormat="1" ht="15" customHeight="1">
      <c r="A38" s="16"/>
      <c r="B38" s="16"/>
      <c r="C38" s="16"/>
      <c r="D38" s="64"/>
      <c r="E38" s="16"/>
      <c r="F38" s="16"/>
      <c r="G38" s="16"/>
      <c r="H38" s="16"/>
      <c r="I38" s="16"/>
      <c r="J38" s="16"/>
      <c r="K38" s="16"/>
      <c r="L38" s="16"/>
    </row>
    <row r="39" spans="1:12" s="14" customFormat="1" ht="15" customHeight="1">
      <c r="A39" s="16"/>
      <c r="B39" s="16"/>
      <c r="C39" s="16"/>
      <c r="D39" s="64"/>
      <c r="E39" s="16"/>
      <c r="F39" s="16"/>
      <c r="G39" s="16"/>
      <c r="H39" s="16"/>
      <c r="I39" s="16"/>
      <c r="J39" s="16"/>
      <c r="K39" s="16"/>
      <c r="L39" s="16"/>
    </row>
    <row r="40" spans="1:12" s="14" customFormat="1" ht="15" customHeight="1">
      <c r="A40" s="16"/>
      <c r="B40" s="16"/>
      <c r="C40" s="16"/>
      <c r="D40" s="64"/>
      <c r="E40" s="16"/>
      <c r="F40" s="16"/>
      <c r="G40" s="16"/>
      <c r="H40" s="16"/>
      <c r="I40" s="16"/>
      <c r="J40" s="16"/>
      <c r="K40" s="16"/>
      <c r="L40" s="16"/>
    </row>
    <row r="41" spans="1:12" s="14" customFormat="1" ht="15" customHeight="1">
      <c r="A41" s="16"/>
      <c r="B41" s="16"/>
      <c r="C41" s="16"/>
      <c r="D41" s="64"/>
      <c r="E41" s="16"/>
      <c r="F41" s="16"/>
      <c r="G41" s="16"/>
      <c r="H41" s="16"/>
      <c r="I41" s="16"/>
      <c r="J41" s="16"/>
      <c r="K41" s="16"/>
      <c r="L41" s="16"/>
    </row>
    <row r="42" spans="1:12" s="14" customFormat="1" ht="15" customHeight="1">
      <c r="A42" s="16"/>
      <c r="B42" s="16"/>
      <c r="C42" s="16"/>
      <c r="D42" s="64"/>
      <c r="E42" s="16"/>
      <c r="F42" s="16"/>
      <c r="G42" s="16"/>
      <c r="H42" s="16"/>
      <c r="I42" s="16"/>
      <c r="J42" s="16"/>
      <c r="K42" s="16"/>
      <c r="L42" s="16"/>
    </row>
    <row r="43" spans="1:12" s="14" customFormat="1" ht="15" customHeight="1">
      <c r="A43" s="16"/>
      <c r="B43" s="16"/>
      <c r="C43" s="16"/>
      <c r="D43" s="64"/>
      <c r="E43" s="16"/>
      <c r="F43" s="16"/>
      <c r="G43" s="16"/>
      <c r="H43" s="16"/>
      <c r="I43" s="16"/>
      <c r="J43" s="16"/>
      <c r="K43" s="16"/>
      <c r="L43" s="16"/>
    </row>
    <row r="44" spans="1:12" s="14" customFormat="1" ht="15" customHeight="1">
      <c r="A44" s="16"/>
      <c r="B44" s="16"/>
      <c r="C44" s="16"/>
      <c r="D44" s="64"/>
      <c r="E44" s="16"/>
      <c r="F44" s="16"/>
      <c r="G44" s="16"/>
      <c r="H44" s="16"/>
      <c r="I44" s="16"/>
      <c r="J44" s="16"/>
      <c r="K44" s="16"/>
      <c r="L44" s="16"/>
    </row>
    <row r="45" spans="1:12" s="14" customFormat="1" ht="15" customHeight="1">
      <c r="A45" s="16"/>
      <c r="B45" s="16"/>
      <c r="C45" s="16"/>
      <c r="D45" s="64"/>
      <c r="E45" s="16"/>
      <c r="F45" s="16"/>
      <c r="G45" s="16"/>
      <c r="H45" s="16"/>
      <c r="I45" s="16"/>
      <c r="J45" s="16"/>
      <c r="K45" s="16"/>
      <c r="L45" s="16"/>
    </row>
    <row r="46" spans="1:12" s="14" customFormat="1" ht="15" customHeight="1">
      <c r="A46" s="16"/>
      <c r="B46" s="16"/>
      <c r="C46" s="16"/>
      <c r="D46" s="64"/>
      <c r="E46" s="16"/>
      <c r="F46" s="16"/>
      <c r="G46" s="16"/>
      <c r="H46" s="16"/>
      <c r="I46" s="16"/>
      <c r="J46" s="16"/>
      <c r="K46" s="16"/>
      <c r="L46" s="16"/>
    </row>
    <row r="47" spans="1:12" s="14" customFormat="1" ht="15" customHeight="1">
      <c r="A47" s="16"/>
      <c r="B47" s="16"/>
      <c r="C47" s="16"/>
      <c r="D47" s="64"/>
      <c r="E47" s="16"/>
      <c r="F47" s="16"/>
      <c r="G47" s="16"/>
      <c r="H47" s="16"/>
      <c r="I47" s="16"/>
      <c r="J47" s="16"/>
      <c r="K47" s="16"/>
      <c r="L47" s="16"/>
    </row>
    <row r="48" spans="1:12" s="14" customFormat="1" ht="15" customHeight="1">
      <c r="A48" s="16"/>
      <c r="B48" s="16"/>
      <c r="C48" s="16"/>
      <c r="D48" s="64"/>
      <c r="E48" s="16"/>
      <c r="F48" s="16"/>
      <c r="G48" s="16"/>
      <c r="H48" s="16"/>
      <c r="I48" s="16"/>
      <c r="J48" s="16"/>
      <c r="K48" s="16"/>
      <c r="L48" s="16"/>
    </row>
    <row r="49" spans="1:13" s="14" customFormat="1" ht="15" customHeight="1">
      <c r="A49" s="16"/>
      <c r="B49" s="65"/>
      <c r="C49" s="16"/>
      <c r="D49" s="64"/>
      <c r="E49" s="50"/>
      <c r="F49" s="50"/>
      <c r="G49" s="50"/>
      <c r="H49" s="50"/>
      <c r="I49" s="16"/>
      <c r="J49" s="16"/>
      <c r="K49" s="16"/>
      <c r="L49" s="16"/>
    </row>
    <row r="50" spans="1:13" s="14" customFormat="1" ht="15" customHeight="1">
      <c r="A50" s="16"/>
      <c r="B50" s="16"/>
      <c r="C50" s="16"/>
      <c r="D50" s="16"/>
      <c r="E50" s="16"/>
      <c r="F50" s="16"/>
      <c r="G50" s="16"/>
      <c r="H50" s="16"/>
      <c r="I50" s="16"/>
      <c r="J50" s="16"/>
      <c r="K50" s="16"/>
      <c r="L50" s="16"/>
    </row>
    <row r="51" spans="1:13" s="14" customFormat="1" ht="15" customHeight="1">
      <c r="A51" s="16"/>
      <c r="B51" s="16"/>
      <c r="C51" s="16"/>
      <c r="D51" s="16"/>
      <c r="E51" s="16"/>
      <c r="F51" s="16"/>
      <c r="G51" s="16"/>
      <c r="H51" s="16"/>
      <c r="I51" s="16"/>
      <c r="J51" s="16"/>
      <c r="K51" s="16"/>
      <c r="L51" s="16"/>
    </row>
    <row r="52" spans="1:13" s="14" customFormat="1" ht="15" customHeight="1">
      <c r="A52" s="16"/>
      <c r="B52" s="16"/>
      <c r="C52" s="16"/>
      <c r="D52" s="16"/>
      <c r="E52" s="16"/>
      <c r="F52" s="16"/>
      <c r="G52" s="16"/>
      <c r="H52" s="16"/>
      <c r="I52" s="16"/>
      <c r="J52" s="16"/>
      <c r="K52" s="16"/>
      <c r="L52" s="16"/>
    </row>
    <row r="53" spans="1:13" s="14" customFormat="1" ht="15" customHeight="1">
      <c r="A53" s="16"/>
      <c r="B53" s="16"/>
      <c r="C53" s="16"/>
      <c r="D53" s="16"/>
      <c r="E53" s="16"/>
      <c r="F53" s="16"/>
      <c r="G53" s="16"/>
      <c r="H53" s="16"/>
      <c r="I53" s="16"/>
      <c r="J53" s="16"/>
      <c r="K53" s="16"/>
      <c r="L53" s="16"/>
    </row>
    <row r="54" spans="1:13" s="14" customFormat="1" ht="15" customHeight="1">
      <c r="A54" s="16"/>
      <c r="B54" s="16"/>
      <c r="C54" s="16"/>
      <c r="D54" s="16"/>
      <c r="E54" s="16"/>
      <c r="F54" s="16"/>
      <c r="G54" s="16"/>
      <c r="H54" s="16"/>
      <c r="I54" s="16"/>
      <c r="J54" s="16"/>
      <c r="K54" s="16"/>
      <c r="L54" s="16"/>
    </row>
    <row r="55" spans="1:13" s="14" customFormat="1" ht="15" customHeight="1">
      <c r="A55" s="16"/>
      <c r="B55" s="16"/>
      <c r="C55" s="16"/>
      <c r="D55" s="16"/>
      <c r="E55" s="16"/>
      <c r="F55" s="16"/>
      <c r="G55" s="16"/>
      <c r="H55" s="16"/>
      <c r="I55" s="16"/>
      <c r="J55" s="16"/>
      <c r="K55" s="16"/>
      <c r="L55" s="16"/>
    </row>
    <row r="56" spans="1:13" s="40" customFormat="1" ht="15" customHeight="1">
      <c r="A56" s="16"/>
      <c r="B56" s="16"/>
      <c r="C56" s="16"/>
      <c r="D56" s="16"/>
      <c r="E56" s="16"/>
      <c r="F56" s="16"/>
      <c r="G56" s="16"/>
      <c r="H56" s="16"/>
      <c r="I56" s="16"/>
      <c r="J56" s="16"/>
      <c r="K56" s="16"/>
      <c r="L56" s="16"/>
      <c r="M56" s="14"/>
    </row>
    <row r="57" spans="1:13" s="40" customFormat="1" ht="15" customHeight="1">
      <c r="A57" s="16"/>
      <c r="B57" s="16"/>
      <c r="C57" s="16"/>
      <c r="D57" s="16"/>
      <c r="E57" s="16"/>
      <c r="F57" s="16"/>
      <c r="G57" s="16"/>
      <c r="H57" s="16"/>
      <c r="I57" s="16"/>
      <c r="J57" s="16"/>
      <c r="K57" s="16"/>
      <c r="L57" s="16"/>
      <c r="M57" s="14"/>
    </row>
    <row r="58" spans="1:13" s="40" customFormat="1" ht="15" customHeight="1">
      <c r="A58" s="16"/>
      <c r="B58" s="16"/>
      <c r="C58" s="16"/>
      <c r="D58" s="16"/>
      <c r="E58" s="16"/>
      <c r="F58" s="16"/>
      <c r="G58" s="16"/>
      <c r="H58" s="16"/>
      <c r="I58" s="16"/>
      <c r="J58" s="16"/>
      <c r="K58" s="16"/>
      <c r="L58" s="16"/>
      <c r="M58" s="14"/>
    </row>
    <row r="59" spans="1:13" s="40" customFormat="1" ht="15" customHeight="1">
      <c r="A59" s="16"/>
      <c r="B59" s="16"/>
      <c r="C59" s="16"/>
      <c r="D59" s="16"/>
      <c r="E59" s="16"/>
      <c r="F59" s="16"/>
      <c r="G59" s="16"/>
      <c r="H59" s="16"/>
      <c r="I59" s="16"/>
      <c r="J59" s="16"/>
      <c r="K59" s="16"/>
      <c r="L59" s="16"/>
      <c r="M59" s="14"/>
    </row>
    <row r="60" spans="1:13" s="40" customFormat="1" ht="15" customHeight="1">
      <c r="A60" s="16"/>
      <c r="B60" s="16"/>
      <c r="C60" s="16"/>
      <c r="D60" s="16"/>
      <c r="E60" s="16"/>
      <c r="F60" s="16"/>
      <c r="G60" s="16"/>
      <c r="H60" s="16"/>
      <c r="I60" s="16"/>
      <c r="J60" s="16"/>
      <c r="K60" s="16"/>
      <c r="L60" s="16"/>
      <c r="M60" s="14"/>
    </row>
    <row r="61" spans="1:13" s="40" customFormat="1" ht="15" customHeight="1">
      <c r="A61" s="16"/>
      <c r="B61" s="16"/>
      <c r="C61" s="16"/>
      <c r="D61" s="16"/>
      <c r="E61" s="16"/>
      <c r="F61" s="16"/>
      <c r="G61" s="16"/>
      <c r="H61" s="16"/>
      <c r="I61" s="16"/>
      <c r="J61" s="16"/>
      <c r="K61" s="16"/>
      <c r="L61" s="16"/>
      <c r="M61" s="14"/>
    </row>
    <row r="62" spans="1:13" s="40" customFormat="1" ht="15" customHeight="1">
      <c r="A62" s="16"/>
      <c r="B62" s="16"/>
      <c r="C62" s="16"/>
      <c r="D62" s="16"/>
      <c r="E62" s="16"/>
      <c r="F62" s="16"/>
      <c r="G62" s="16"/>
      <c r="H62" s="16"/>
      <c r="I62" s="39"/>
      <c r="J62" s="39"/>
      <c r="K62" s="16"/>
      <c r="L62" s="16"/>
      <c r="M62" s="14"/>
    </row>
    <row r="63" spans="1:13" s="40" customFormat="1" ht="15" customHeight="1">
      <c r="A63" s="16"/>
      <c r="B63" s="16"/>
      <c r="C63" s="16"/>
      <c r="D63" s="16"/>
      <c r="E63" s="16"/>
      <c r="F63" s="16"/>
      <c r="G63" s="16"/>
      <c r="H63" s="16"/>
      <c r="I63" s="16"/>
      <c r="J63" s="16"/>
      <c r="K63" s="16"/>
      <c r="L63" s="16"/>
      <c r="M63" s="14"/>
    </row>
    <row r="64" spans="1:13" s="40" customFormat="1" ht="15" customHeight="1">
      <c r="A64" s="16"/>
      <c r="B64" s="16"/>
      <c r="C64" s="16"/>
      <c r="D64" s="16"/>
      <c r="E64" s="16"/>
      <c r="F64" s="16"/>
      <c r="G64" s="16"/>
      <c r="H64" s="16"/>
      <c r="I64" s="16"/>
      <c r="J64" s="16"/>
      <c r="K64" s="16"/>
      <c r="L64" s="16"/>
      <c r="M64" s="14"/>
    </row>
    <row r="65" spans="1:13" s="40" customFormat="1" ht="15" customHeight="1">
      <c r="A65" s="16"/>
      <c r="B65" s="16"/>
      <c r="C65" s="16"/>
      <c r="D65" s="16"/>
      <c r="E65" s="16"/>
      <c r="F65" s="16"/>
      <c r="G65" s="16"/>
      <c r="H65" s="16"/>
      <c r="I65" s="16"/>
      <c r="J65" s="16"/>
      <c r="K65" s="16"/>
      <c r="L65" s="16"/>
      <c r="M65" s="14"/>
    </row>
    <row r="66" spans="1:13" s="40" customFormat="1" ht="15" customHeight="1">
      <c r="A66" s="16"/>
      <c r="B66" s="16"/>
      <c r="C66" s="16"/>
      <c r="D66" s="16"/>
      <c r="E66" s="16"/>
      <c r="F66" s="16"/>
      <c r="G66" s="16"/>
      <c r="H66" s="16"/>
      <c r="I66" s="16"/>
      <c r="J66" s="16"/>
      <c r="K66" s="16"/>
      <c r="L66" s="16"/>
      <c r="M66" s="14"/>
    </row>
    <row r="67" spans="1:13" s="40" customFormat="1" ht="15" customHeight="1">
      <c r="A67" s="16"/>
      <c r="B67" s="16"/>
      <c r="C67" s="16"/>
      <c r="D67" s="16"/>
      <c r="E67" s="16"/>
      <c r="F67" s="16"/>
      <c r="G67" s="16"/>
      <c r="H67" s="16"/>
      <c r="I67" s="16"/>
      <c r="J67" s="16"/>
      <c r="K67" s="16"/>
      <c r="L67" s="16"/>
      <c r="M67" s="14"/>
    </row>
    <row r="68" spans="1:13" s="40" customFormat="1" ht="15" customHeight="1">
      <c r="A68" s="16"/>
      <c r="B68" s="16"/>
      <c r="C68" s="16"/>
      <c r="D68" s="16"/>
      <c r="E68" s="16"/>
      <c r="F68" s="16"/>
      <c r="G68" s="16"/>
      <c r="H68" s="16"/>
      <c r="I68" s="16"/>
      <c r="J68" s="16"/>
      <c r="K68" s="16"/>
      <c r="L68" s="16"/>
      <c r="M68" s="14"/>
    </row>
    <row r="69" spans="1:13" s="40" customFormat="1" ht="15" customHeight="1">
      <c r="A69" s="16"/>
      <c r="B69" s="16"/>
      <c r="C69" s="16"/>
      <c r="D69" s="16"/>
      <c r="E69" s="16"/>
      <c r="F69" s="16"/>
      <c r="G69" s="16"/>
      <c r="H69" s="16"/>
      <c r="I69" s="16"/>
      <c r="J69" s="16"/>
      <c r="K69" s="16"/>
      <c r="L69" s="16"/>
      <c r="M69" s="14"/>
    </row>
    <row r="70" spans="1:13" s="40" customFormat="1" ht="15" customHeight="1">
      <c r="A70" s="16"/>
      <c r="B70" s="16"/>
      <c r="C70" s="16"/>
      <c r="D70" s="16"/>
      <c r="E70" s="16"/>
      <c r="F70" s="16"/>
      <c r="G70" s="16"/>
      <c r="H70" s="16"/>
      <c r="I70" s="16"/>
      <c r="J70" s="16"/>
      <c r="K70" s="16"/>
      <c r="L70" s="16"/>
      <c r="M70" s="14"/>
    </row>
    <row r="71" spans="1:13" s="40" customFormat="1" ht="15" customHeight="1">
      <c r="A71" s="16"/>
      <c r="B71" s="16"/>
      <c r="C71" s="16"/>
      <c r="D71" s="16"/>
      <c r="E71" s="16"/>
      <c r="F71" s="16"/>
      <c r="G71" s="16"/>
      <c r="H71" s="16"/>
      <c r="I71" s="16"/>
      <c r="J71" s="16"/>
      <c r="K71" s="16"/>
      <c r="L71" s="16"/>
      <c r="M71" s="14"/>
    </row>
    <row r="72" spans="1:13" s="40" customFormat="1" ht="15" customHeight="1">
      <c r="A72" s="16"/>
      <c r="B72" s="16"/>
      <c r="C72" s="16"/>
      <c r="D72" s="16"/>
      <c r="E72" s="16"/>
      <c r="F72" s="16"/>
      <c r="G72" s="16"/>
      <c r="H72" s="16"/>
      <c r="I72" s="39"/>
      <c r="J72" s="39"/>
      <c r="K72" s="16"/>
      <c r="L72" s="16"/>
      <c r="M72" s="14"/>
    </row>
    <row r="73" spans="1:13" s="40" customFormat="1" ht="15" customHeight="1">
      <c r="A73" s="16"/>
      <c r="B73" s="16"/>
      <c r="C73" s="16"/>
      <c r="D73" s="16"/>
      <c r="E73" s="16"/>
      <c r="F73" s="16"/>
      <c r="G73" s="16"/>
      <c r="H73" s="16"/>
      <c r="I73" s="16"/>
      <c r="J73" s="16"/>
      <c r="K73" s="16"/>
      <c r="L73" s="16"/>
      <c r="M73" s="14"/>
    </row>
    <row r="74" spans="1:13" s="40" customFormat="1" ht="15" customHeight="1">
      <c r="A74" s="16"/>
      <c r="B74" s="16"/>
      <c r="C74" s="16"/>
      <c r="D74" s="16"/>
      <c r="E74" s="16"/>
      <c r="F74" s="16"/>
      <c r="G74" s="16"/>
      <c r="H74" s="16"/>
      <c r="I74" s="16"/>
      <c r="J74" s="16"/>
      <c r="K74" s="16"/>
      <c r="L74" s="16"/>
      <c r="M74" s="14"/>
    </row>
    <row r="75" spans="1:13" s="40" customFormat="1" ht="15" customHeight="1">
      <c r="A75" s="16"/>
      <c r="B75" s="16"/>
      <c r="C75" s="16"/>
      <c r="D75" s="16"/>
      <c r="E75" s="16"/>
      <c r="F75" s="16"/>
      <c r="G75" s="16"/>
      <c r="H75" s="16"/>
      <c r="I75" s="16"/>
      <c r="J75" s="16"/>
      <c r="K75" s="16"/>
      <c r="L75" s="16"/>
      <c r="M75" s="14"/>
    </row>
    <row r="76" spans="1:13" s="40" customFormat="1" ht="15" customHeight="1">
      <c r="A76" s="16"/>
      <c r="B76" s="16"/>
      <c r="C76" s="732"/>
      <c r="D76" s="732"/>
      <c r="E76" s="732"/>
      <c r="F76" s="732"/>
      <c r="G76" s="732"/>
      <c r="H76" s="732"/>
      <c r="I76" s="16"/>
      <c r="J76" s="16"/>
      <c r="K76" s="16"/>
      <c r="L76" s="16"/>
      <c r="M76" s="14"/>
    </row>
    <row r="77" spans="1:13" s="40" customFormat="1" ht="15" customHeight="1">
      <c r="A77" s="16"/>
      <c r="B77" s="16"/>
      <c r="C77" s="16"/>
      <c r="D77" s="16"/>
      <c r="E77" s="16"/>
      <c r="F77" s="16"/>
      <c r="G77" s="16"/>
      <c r="H77" s="16"/>
      <c r="I77" s="16"/>
      <c r="J77" s="16"/>
      <c r="K77" s="16"/>
      <c r="L77" s="16"/>
      <c r="M77" s="14"/>
    </row>
    <row r="78" spans="1:13" s="40" customFormat="1" ht="15" customHeight="1">
      <c r="A78" s="16"/>
      <c r="B78" s="16"/>
      <c r="C78" s="16"/>
      <c r="D78" s="16"/>
      <c r="E78" s="16"/>
      <c r="F78" s="16"/>
      <c r="G78" s="16"/>
      <c r="H78" s="16"/>
      <c r="I78" s="16"/>
      <c r="J78" s="16"/>
      <c r="K78" s="16"/>
      <c r="L78" s="16"/>
      <c r="M78" s="14"/>
    </row>
    <row r="79" spans="1:13" s="40" customFormat="1" ht="15" customHeight="1">
      <c r="A79" s="16"/>
      <c r="B79" s="16"/>
      <c r="C79" s="732"/>
      <c r="D79" s="732"/>
      <c r="E79" s="732"/>
      <c r="F79" s="732"/>
      <c r="G79" s="732"/>
      <c r="H79" s="732"/>
      <c r="I79" s="16"/>
      <c r="J79" s="16"/>
      <c r="K79" s="16"/>
      <c r="L79" s="16"/>
      <c r="M79" s="14"/>
    </row>
    <row r="80" spans="1:13" s="40" customFormat="1" ht="15" customHeight="1">
      <c r="A80" s="16"/>
      <c r="B80" s="16"/>
      <c r="C80" s="732"/>
      <c r="D80" s="732"/>
      <c r="E80" s="732"/>
      <c r="F80" s="732"/>
      <c r="G80" s="732"/>
      <c r="H80" s="732"/>
      <c r="I80" s="16"/>
      <c r="J80" s="16"/>
      <c r="K80" s="16"/>
      <c r="L80" s="16"/>
      <c r="M80" s="14"/>
    </row>
    <row r="81" spans="1:13" s="40" customFormat="1" ht="15" customHeight="1">
      <c r="A81" s="16"/>
      <c r="B81" s="16"/>
      <c r="C81" s="16"/>
      <c r="D81" s="16"/>
      <c r="E81" s="16"/>
      <c r="F81" s="16"/>
      <c r="G81" s="16"/>
      <c r="H81" s="16"/>
      <c r="I81" s="16"/>
      <c r="J81" s="16"/>
      <c r="K81" s="16"/>
      <c r="L81" s="16"/>
      <c r="M81" s="14"/>
    </row>
    <row r="82" spans="1:13" s="40" customFormat="1" ht="15" customHeight="1">
      <c r="A82" s="16"/>
      <c r="B82" s="16"/>
      <c r="C82" s="16"/>
      <c r="D82" s="16"/>
      <c r="E82" s="16"/>
      <c r="F82" s="16"/>
      <c r="G82" s="16"/>
      <c r="H82" s="16"/>
      <c r="I82" s="16"/>
      <c r="J82" s="16"/>
      <c r="K82" s="16"/>
      <c r="L82" s="16"/>
      <c r="M82" s="14"/>
    </row>
    <row r="83" spans="1:13" s="40" customFormat="1" ht="15" customHeight="1">
      <c r="A83" s="16"/>
      <c r="B83" s="16"/>
      <c r="C83" s="16"/>
      <c r="D83" s="16"/>
      <c r="E83" s="16"/>
      <c r="F83" s="16"/>
      <c r="G83" s="16"/>
      <c r="H83" s="16"/>
      <c r="I83" s="16"/>
      <c r="J83" s="16"/>
      <c r="K83" s="16"/>
      <c r="L83" s="16"/>
      <c r="M83" s="14"/>
    </row>
    <row r="84" spans="1:13" s="40" customFormat="1" ht="15" customHeight="1">
      <c r="A84" s="16"/>
      <c r="B84" s="16"/>
      <c r="C84" s="16"/>
      <c r="D84" s="16"/>
      <c r="E84" s="16"/>
      <c r="F84" s="16"/>
      <c r="G84" s="16"/>
      <c r="H84" s="16"/>
      <c r="I84" s="16"/>
      <c r="J84" s="16"/>
      <c r="K84" s="16"/>
      <c r="L84" s="16"/>
      <c r="M84" s="14"/>
    </row>
    <row r="85" spans="1:13" s="40" customFormat="1" ht="15" customHeight="1">
      <c r="A85" s="16"/>
      <c r="B85" s="16"/>
      <c r="C85" s="16"/>
      <c r="D85" s="16"/>
      <c r="E85" s="16"/>
      <c r="F85" s="16"/>
      <c r="G85" s="16"/>
      <c r="H85" s="16"/>
      <c r="I85" s="39"/>
      <c r="J85" s="39"/>
      <c r="K85" s="16"/>
      <c r="L85" s="16"/>
      <c r="M85" s="14"/>
    </row>
    <row r="86" spans="1:13" s="40" customFormat="1" ht="15" customHeight="1">
      <c r="A86" s="16"/>
      <c r="B86" s="16"/>
      <c r="C86" s="16"/>
      <c r="D86" s="16"/>
      <c r="E86" s="16"/>
      <c r="F86" s="16"/>
      <c r="G86" s="16"/>
      <c r="H86" s="16"/>
      <c r="I86" s="16"/>
      <c r="J86" s="16"/>
      <c r="K86" s="16"/>
      <c r="L86" s="16"/>
      <c r="M86" s="14"/>
    </row>
    <row r="87" spans="1:13" s="40" customFormat="1" ht="15" customHeight="1">
      <c r="A87" s="16"/>
      <c r="B87" s="16"/>
      <c r="C87" s="16"/>
      <c r="D87" s="16"/>
      <c r="E87" s="16"/>
      <c r="F87" s="16"/>
      <c r="G87" s="16"/>
      <c r="H87" s="16"/>
      <c r="I87" s="16"/>
      <c r="J87" s="16"/>
      <c r="K87" s="16"/>
      <c r="L87" s="16"/>
      <c r="M87" s="14"/>
    </row>
    <row r="88" spans="1:13" s="40" customFormat="1" ht="15" customHeight="1">
      <c r="A88" s="16"/>
      <c r="B88" s="16"/>
      <c r="C88" s="16"/>
      <c r="D88" s="16"/>
      <c r="E88" s="16"/>
      <c r="F88" s="16"/>
      <c r="G88" s="16"/>
      <c r="H88" s="16"/>
      <c r="I88" s="16"/>
      <c r="J88" s="16"/>
      <c r="K88" s="16"/>
      <c r="L88" s="16"/>
      <c r="M88" s="14"/>
    </row>
    <row r="89" spans="1:13" s="40" customFormat="1" ht="15" customHeight="1">
      <c r="A89" s="16"/>
      <c r="B89" s="16"/>
      <c r="C89" s="16"/>
      <c r="D89" s="732"/>
      <c r="E89" s="732"/>
      <c r="F89" s="732"/>
      <c r="G89" s="732"/>
      <c r="H89" s="732"/>
      <c r="I89" s="732"/>
      <c r="J89" s="732"/>
      <c r="K89" s="16"/>
      <c r="L89" s="16"/>
      <c r="M89" s="14"/>
    </row>
    <row r="90" spans="1:13" s="40" customFormat="1" ht="15" customHeight="1">
      <c r="A90" s="16"/>
      <c r="B90" s="16"/>
      <c r="C90" s="16"/>
      <c r="D90" s="732"/>
      <c r="E90" s="732"/>
      <c r="F90" s="732"/>
      <c r="G90" s="732"/>
      <c r="H90" s="732"/>
      <c r="I90" s="732"/>
      <c r="J90" s="732"/>
      <c r="K90" s="16"/>
      <c r="L90" s="16"/>
      <c r="M90" s="14"/>
    </row>
    <row r="91" spans="1:13" s="40" customFormat="1" ht="15" customHeight="1">
      <c r="A91" s="16"/>
      <c r="B91" s="16"/>
      <c r="C91" s="16"/>
      <c r="D91" s="16"/>
      <c r="E91" s="16"/>
      <c r="F91" s="16"/>
      <c r="G91" s="16"/>
      <c r="H91" s="16"/>
      <c r="I91" s="16"/>
      <c r="J91" s="16"/>
      <c r="K91" s="16"/>
      <c r="L91" s="16"/>
      <c r="M91" s="14"/>
    </row>
    <row r="92" spans="1:13" s="40" customFormat="1" ht="15" customHeight="1">
      <c r="A92" s="16"/>
      <c r="B92" s="16"/>
      <c r="C92" s="16"/>
      <c r="D92" s="16"/>
      <c r="E92" s="16"/>
      <c r="F92" s="16"/>
      <c r="G92" s="16"/>
      <c r="H92" s="16"/>
      <c r="I92" s="16"/>
      <c r="J92" s="16"/>
      <c r="K92" s="16"/>
      <c r="L92" s="16"/>
      <c r="M92" s="14"/>
    </row>
    <row r="93" spans="1:13" s="40" customFormat="1" ht="15" customHeight="1">
      <c r="A93" s="16"/>
      <c r="B93" s="65"/>
      <c r="C93" s="16"/>
      <c r="D93" s="50"/>
      <c r="E93" s="50"/>
      <c r="F93" s="50"/>
      <c r="G93" s="50"/>
      <c r="H93" s="50"/>
      <c r="I93" s="16"/>
      <c r="J93" s="16"/>
      <c r="K93" s="16"/>
      <c r="L93" s="16"/>
      <c r="M93" s="14"/>
    </row>
    <row r="94" spans="1:13" s="40" customFormat="1" ht="15" customHeight="1">
      <c r="A94" s="16"/>
      <c r="B94" s="16"/>
      <c r="C94" s="16"/>
      <c r="D94" s="16"/>
      <c r="E94" s="16"/>
      <c r="F94" s="16"/>
      <c r="G94" s="16"/>
      <c r="H94" s="16"/>
      <c r="I94" s="16"/>
      <c r="J94" s="16"/>
      <c r="K94" s="16"/>
      <c r="L94" s="16"/>
      <c r="M94" s="14"/>
    </row>
    <row r="95" spans="1:13" s="40" customFormat="1" ht="15" customHeight="1">
      <c r="A95" s="16"/>
      <c r="B95" s="16"/>
      <c r="C95" s="16"/>
      <c r="D95" s="16"/>
      <c r="E95" s="16"/>
      <c r="F95" s="16"/>
      <c r="G95" s="16"/>
      <c r="H95" s="16"/>
      <c r="I95" s="16"/>
      <c r="J95" s="16"/>
      <c r="K95" s="16"/>
      <c r="L95" s="16"/>
      <c r="M95" s="14"/>
    </row>
    <row r="96" spans="1:13" s="40" customFormat="1" ht="15" customHeight="1">
      <c r="A96" s="16"/>
      <c r="B96" s="16"/>
      <c r="C96" s="16"/>
      <c r="D96" s="16"/>
      <c r="E96" s="16"/>
      <c r="F96" s="16"/>
      <c r="G96" s="16"/>
      <c r="H96" s="16"/>
      <c r="I96" s="16"/>
      <c r="J96" s="16"/>
      <c r="K96" s="16"/>
      <c r="L96" s="16"/>
      <c r="M96" s="14"/>
    </row>
    <row r="97" spans="1:13" s="40" customFormat="1" ht="15" customHeight="1">
      <c r="A97" s="16"/>
      <c r="B97" s="16"/>
      <c r="C97" s="39"/>
      <c r="D97" s="731"/>
      <c r="E97" s="731"/>
      <c r="F97" s="731"/>
      <c r="G97" s="39"/>
      <c r="H97" s="472"/>
      <c r="I97" s="472"/>
      <c r="J97" s="731"/>
      <c r="K97" s="731"/>
      <c r="L97" s="16"/>
      <c r="M97" s="14"/>
    </row>
    <row r="98" spans="1:13" s="40" customFormat="1" ht="15" customHeight="1">
      <c r="A98" s="16"/>
      <c r="B98" s="16"/>
      <c r="C98" s="39"/>
      <c r="D98" s="731"/>
      <c r="E98" s="731"/>
      <c r="F98" s="731"/>
      <c r="G98" s="39"/>
      <c r="H98" s="472"/>
      <c r="I98" s="472"/>
      <c r="J98" s="731"/>
      <c r="K98" s="731"/>
      <c r="L98" s="16"/>
      <c r="M98" s="14"/>
    </row>
    <row r="99" spans="1:13" s="40" customFormat="1" ht="15" customHeight="1">
      <c r="A99" s="16"/>
      <c r="B99" s="16"/>
      <c r="C99" s="39"/>
      <c r="D99" s="731"/>
      <c r="E99" s="731"/>
      <c r="F99" s="731"/>
      <c r="G99" s="39"/>
      <c r="H99" s="472"/>
      <c r="I99" s="472"/>
      <c r="J99" s="731"/>
      <c r="K99" s="731"/>
      <c r="L99" s="16"/>
      <c r="M99" s="14"/>
    </row>
    <row r="100" spans="1:13" s="40" customFormat="1" ht="15" customHeight="1">
      <c r="A100" s="16"/>
      <c r="B100" s="16"/>
      <c r="C100" s="39"/>
      <c r="D100" s="731"/>
      <c r="E100" s="731"/>
      <c r="F100" s="731"/>
      <c r="G100" s="39"/>
      <c r="H100" s="472"/>
      <c r="I100" s="472"/>
      <c r="J100" s="731"/>
      <c r="K100" s="731"/>
      <c r="L100" s="16"/>
      <c r="M100" s="14"/>
    </row>
    <row r="101" spans="1:13" s="40" customFormat="1" ht="15" customHeight="1">
      <c r="A101" s="16"/>
      <c r="B101" s="16"/>
      <c r="C101" s="39"/>
      <c r="D101" s="731"/>
      <c r="E101" s="731"/>
      <c r="F101" s="731"/>
      <c r="G101" s="39"/>
      <c r="H101" s="472"/>
      <c r="I101" s="472"/>
      <c r="J101" s="731"/>
      <c r="K101" s="731"/>
      <c r="L101" s="16"/>
      <c r="M101" s="14"/>
    </row>
    <row r="102" spans="1:13" s="40" customFormat="1" ht="15" customHeight="1">
      <c r="A102" s="16"/>
      <c r="B102" s="16"/>
      <c r="C102" s="39"/>
      <c r="D102" s="731"/>
      <c r="E102" s="731"/>
      <c r="F102" s="731"/>
      <c r="G102" s="39"/>
      <c r="H102" s="472"/>
      <c r="I102" s="472"/>
      <c r="J102" s="731"/>
      <c r="K102" s="731"/>
      <c r="L102" s="16"/>
      <c r="M102" s="14"/>
    </row>
    <row r="103" spans="1:13" s="40" customFormat="1" ht="15" customHeight="1">
      <c r="A103" s="16"/>
      <c r="B103" s="16"/>
      <c r="C103" s="39"/>
      <c r="D103" s="731"/>
      <c r="E103" s="731"/>
      <c r="F103" s="731"/>
      <c r="G103" s="39"/>
      <c r="H103" s="472"/>
      <c r="I103" s="472"/>
      <c r="J103" s="731"/>
      <c r="K103" s="731"/>
      <c r="L103" s="16"/>
      <c r="M103" s="14"/>
    </row>
    <row r="104" spans="1:13" s="40" customFormat="1" ht="15" customHeight="1">
      <c r="A104" s="16"/>
      <c r="B104" s="16"/>
      <c r="C104" s="16"/>
      <c r="D104" s="16"/>
      <c r="E104" s="16"/>
      <c r="F104" s="16"/>
      <c r="G104" s="16"/>
      <c r="H104" s="16"/>
      <c r="I104" s="16"/>
      <c r="J104" s="16"/>
      <c r="K104" s="16"/>
      <c r="L104" s="16"/>
      <c r="M104" s="14"/>
    </row>
    <row r="105" spans="1:13" s="40" customFormat="1" ht="15" customHeight="1">
      <c r="A105" s="16"/>
      <c r="B105" s="16"/>
      <c r="C105" s="16"/>
      <c r="D105" s="16"/>
      <c r="E105" s="16"/>
      <c r="F105" s="16"/>
      <c r="G105" s="16"/>
      <c r="H105" s="16"/>
      <c r="I105" s="16"/>
      <c r="J105" s="16"/>
      <c r="K105" s="16"/>
      <c r="L105" s="16"/>
      <c r="M105" s="14"/>
    </row>
    <row r="106" spans="1:13" s="40" customFormat="1" ht="15" customHeight="1">
      <c r="A106" s="14"/>
      <c r="B106" s="14"/>
      <c r="C106" s="16"/>
      <c r="D106" s="16"/>
      <c r="E106" s="16"/>
      <c r="F106" s="16"/>
      <c r="G106" s="16"/>
      <c r="H106" s="16"/>
      <c r="I106" s="49"/>
      <c r="J106" s="16"/>
      <c r="K106" s="16"/>
      <c r="L106" s="16"/>
      <c r="M106" s="14"/>
    </row>
    <row r="107" spans="1:13" s="40" customFormat="1" ht="15" customHeight="1">
      <c r="A107" s="14"/>
      <c r="B107" s="14"/>
      <c r="C107" s="16"/>
      <c r="D107" s="16"/>
      <c r="E107" s="16"/>
      <c r="F107" s="16"/>
      <c r="G107" s="16"/>
      <c r="H107" s="16"/>
      <c r="I107" s="16"/>
      <c r="J107" s="16"/>
      <c r="K107" s="16"/>
      <c r="L107" s="16"/>
      <c r="M107" s="14"/>
    </row>
    <row r="108" spans="1:13" s="40" customFormat="1" ht="15" customHeight="1">
      <c r="A108" s="14"/>
      <c r="B108" s="14"/>
      <c r="C108" s="16"/>
      <c r="D108" s="16"/>
      <c r="E108" s="16"/>
      <c r="F108" s="16"/>
      <c r="G108" s="16"/>
      <c r="H108" s="16"/>
      <c r="I108" s="16"/>
      <c r="J108" s="16"/>
      <c r="K108" s="16"/>
      <c r="L108" s="16"/>
      <c r="M108" s="14"/>
    </row>
    <row r="109" spans="1:13" s="40" customFormat="1" ht="15" customHeight="1">
      <c r="A109" s="14"/>
      <c r="B109" s="14"/>
      <c r="C109" s="16"/>
      <c r="D109" s="16"/>
      <c r="E109" s="16"/>
      <c r="F109" s="16"/>
      <c r="G109" s="16"/>
      <c r="H109" s="16"/>
      <c r="I109" s="16"/>
      <c r="J109" s="16"/>
      <c r="K109" s="16"/>
      <c r="L109" s="16"/>
      <c r="M109" s="14"/>
    </row>
    <row r="110" spans="1:13" s="40" customFormat="1" ht="15" customHeight="1">
      <c r="A110" s="14"/>
      <c r="B110" s="14"/>
      <c r="C110" s="16"/>
      <c r="D110" s="16"/>
      <c r="E110" s="16"/>
      <c r="F110" s="16"/>
      <c r="G110" s="16"/>
      <c r="H110" s="16"/>
      <c r="I110" s="16"/>
      <c r="J110" s="16"/>
      <c r="K110" s="14"/>
      <c r="L110" s="16"/>
      <c r="M110" s="14"/>
    </row>
    <row r="111" spans="1:13" s="40" customFormat="1" ht="15" customHeight="1">
      <c r="A111" s="14"/>
      <c r="B111" s="14"/>
      <c r="C111" s="16"/>
      <c r="D111" s="16"/>
      <c r="E111" s="16"/>
      <c r="F111" s="16"/>
      <c r="G111" s="16"/>
      <c r="H111" s="16"/>
      <c r="I111" s="16"/>
      <c r="J111" s="16"/>
      <c r="K111" s="16"/>
      <c r="L111" s="16"/>
      <c r="M111" s="14"/>
    </row>
    <row r="112" spans="1:13" s="40" customFormat="1" ht="15" customHeight="1">
      <c r="A112" s="14"/>
      <c r="B112" s="14"/>
      <c r="C112" s="16"/>
      <c r="D112" s="16"/>
      <c r="E112" s="16"/>
      <c r="F112" s="16"/>
      <c r="G112" s="16"/>
      <c r="H112" s="16"/>
      <c r="I112" s="16"/>
      <c r="J112" s="16"/>
      <c r="K112" s="16"/>
      <c r="L112" s="16"/>
      <c r="M112" s="14"/>
    </row>
    <row r="113" spans="1:13" s="40" customFormat="1" ht="15" customHeight="1">
      <c r="A113" s="14"/>
      <c r="B113" s="14"/>
      <c r="C113" s="16"/>
      <c r="D113" s="16"/>
      <c r="E113" s="16"/>
      <c r="F113" s="16"/>
      <c r="G113" s="16"/>
      <c r="H113" s="16"/>
      <c r="I113" s="16"/>
      <c r="J113" s="16"/>
      <c r="K113" s="16"/>
      <c r="L113" s="16"/>
      <c r="M113" s="14"/>
    </row>
    <row r="114" spans="1:13" s="40" customFormat="1" ht="15" customHeight="1">
      <c r="A114" s="14"/>
      <c r="B114" s="14"/>
      <c r="C114" s="16"/>
      <c r="D114" s="16"/>
      <c r="E114" s="16"/>
      <c r="F114" s="16"/>
      <c r="G114" s="16"/>
      <c r="H114" s="16"/>
      <c r="I114" s="16"/>
      <c r="J114" s="16"/>
      <c r="K114" s="16"/>
      <c r="L114" s="16"/>
      <c r="M114" s="14"/>
    </row>
    <row r="115" spans="1:13" s="40" customFormat="1" ht="15" customHeight="1">
      <c r="A115" s="14"/>
      <c r="B115" s="14"/>
      <c r="C115" s="16"/>
      <c r="D115" s="16"/>
      <c r="E115" s="16"/>
      <c r="F115" s="16"/>
      <c r="G115" s="16"/>
      <c r="H115" s="16"/>
      <c r="I115" s="16"/>
      <c r="J115" s="16"/>
      <c r="K115" s="16"/>
      <c r="L115" s="16"/>
      <c r="M115" s="14"/>
    </row>
    <row r="116" spans="1:13" s="40" customFormat="1" ht="15" customHeight="1">
      <c r="A116" s="14"/>
      <c r="B116" s="14"/>
      <c r="C116" s="16"/>
      <c r="D116" s="16"/>
      <c r="E116" s="16"/>
      <c r="F116" s="16"/>
      <c r="G116" s="16"/>
      <c r="H116" s="16"/>
      <c r="I116" s="16"/>
      <c r="J116" s="16"/>
      <c r="K116" s="16"/>
      <c r="L116" s="16"/>
      <c r="M116" s="14"/>
    </row>
    <row r="117" spans="1:13" s="40" customFormat="1" ht="15" customHeight="1">
      <c r="A117" s="14"/>
      <c r="B117" s="14"/>
      <c r="C117" s="16"/>
      <c r="D117" s="16"/>
      <c r="E117" s="16"/>
      <c r="F117" s="16"/>
      <c r="G117" s="16"/>
      <c r="H117" s="16"/>
      <c r="I117" s="16"/>
      <c r="J117" s="16"/>
      <c r="K117" s="16"/>
      <c r="L117" s="16"/>
      <c r="M117" s="14"/>
    </row>
    <row r="118" spans="1:13" s="40" customFormat="1" ht="15" customHeight="1">
      <c r="A118" s="14"/>
      <c r="B118" s="14"/>
      <c r="C118" s="16"/>
      <c r="D118" s="16"/>
      <c r="E118" s="16"/>
      <c r="F118" s="16"/>
      <c r="G118" s="16"/>
      <c r="H118" s="16"/>
      <c r="I118" s="16"/>
      <c r="J118" s="16"/>
      <c r="K118" s="16"/>
      <c r="L118" s="16"/>
      <c r="M118" s="14"/>
    </row>
    <row r="119" spans="1:13" s="40" customFormat="1" ht="15" customHeight="1">
      <c r="A119" s="14"/>
      <c r="B119" s="14"/>
      <c r="C119" s="16"/>
      <c r="D119" s="16"/>
      <c r="E119" s="16"/>
      <c r="F119" s="16"/>
      <c r="G119" s="16"/>
      <c r="H119" s="16"/>
      <c r="I119" s="16"/>
      <c r="J119" s="16"/>
      <c r="K119" s="16"/>
      <c r="L119" s="16"/>
      <c r="M119" s="14"/>
    </row>
    <row r="120" spans="1:13" s="40" customFormat="1" ht="15" customHeight="1">
      <c r="A120" s="14"/>
      <c r="B120" s="14"/>
      <c r="C120" s="16"/>
      <c r="D120" s="16"/>
      <c r="E120" s="16"/>
      <c r="F120" s="16"/>
      <c r="G120" s="16"/>
      <c r="H120" s="16"/>
      <c r="I120" s="16"/>
      <c r="J120" s="16"/>
      <c r="K120" s="16"/>
      <c r="L120" s="16"/>
      <c r="M120" s="14"/>
    </row>
    <row r="121" spans="1:13" s="40" customFormat="1" ht="15" customHeight="1">
      <c r="A121" s="14"/>
      <c r="B121" s="14"/>
      <c r="C121" s="16"/>
      <c r="D121" s="16"/>
      <c r="E121" s="16"/>
      <c r="F121" s="16"/>
      <c r="G121" s="16"/>
      <c r="H121" s="16"/>
      <c r="I121" s="16"/>
      <c r="J121" s="16"/>
      <c r="K121" s="16"/>
      <c r="L121" s="16"/>
      <c r="M121" s="14"/>
    </row>
    <row r="122" spans="1:13" s="40" customFormat="1" ht="15" customHeight="1">
      <c r="A122" s="14"/>
      <c r="B122" s="14"/>
      <c r="C122" s="16"/>
      <c r="D122" s="16"/>
      <c r="E122" s="16"/>
      <c r="F122" s="16"/>
      <c r="G122" s="16"/>
      <c r="H122" s="16"/>
      <c r="I122" s="16"/>
      <c r="J122" s="16"/>
      <c r="K122" s="16"/>
      <c r="L122" s="16"/>
      <c r="M122" s="14"/>
    </row>
    <row r="123" spans="1:13" s="40" customFormat="1" ht="15" customHeight="1">
      <c r="A123" s="14"/>
      <c r="B123" s="14"/>
      <c r="C123" s="16"/>
      <c r="D123" s="16"/>
      <c r="E123" s="16"/>
      <c r="F123" s="16"/>
      <c r="G123" s="16"/>
      <c r="H123" s="16"/>
      <c r="I123" s="16"/>
      <c r="J123" s="16"/>
      <c r="K123" s="16"/>
      <c r="L123" s="16"/>
      <c r="M123" s="14"/>
    </row>
    <row r="124" spans="1:13" s="40" customFormat="1" ht="15" customHeight="1">
      <c r="A124" s="14"/>
      <c r="B124" s="14"/>
      <c r="C124" s="16"/>
      <c r="D124" s="16"/>
      <c r="E124" s="16"/>
      <c r="F124" s="16"/>
      <c r="G124" s="16"/>
      <c r="H124" s="16"/>
      <c r="I124" s="16"/>
      <c r="J124" s="16"/>
      <c r="K124" s="16"/>
      <c r="L124" s="16"/>
      <c r="M124" s="14"/>
    </row>
    <row r="125" spans="1:13" s="40" customFormat="1" ht="15" customHeight="1">
      <c r="A125" s="14"/>
      <c r="B125" s="14"/>
      <c r="C125" s="16"/>
      <c r="D125" s="16"/>
      <c r="E125" s="16"/>
      <c r="F125" s="16"/>
      <c r="G125" s="16"/>
      <c r="H125" s="16"/>
      <c r="I125" s="16"/>
      <c r="J125" s="16"/>
      <c r="K125" s="16"/>
      <c r="L125" s="16"/>
      <c r="M125" s="14"/>
    </row>
    <row r="126" spans="1:13" s="40" customFormat="1" ht="15" customHeight="1">
      <c r="A126" s="14"/>
      <c r="B126" s="14"/>
      <c r="C126" s="16"/>
      <c r="D126" s="16"/>
      <c r="E126" s="16"/>
      <c r="F126" s="16"/>
      <c r="G126" s="16"/>
      <c r="H126" s="16"/>
      <c r="I126" s="16"/>
      <c r="J126" s="16"/>
      <c r="K126" s="16"/>
      <c r="L126" s="16"/>
      <c r="M126" s="14"/>
    </row>
    <row r="127" spans="1:13" s="40" customFormat="1" ht="15" customHeight="1">
      <c r="A127" s="14"/>
      <c r="B127" s="14"/>
      <c r="C127" s="16"/>
      <c r="D127" s="16"/>
      <c r="E127" s="16"/>
      <c r="F127" s="16"/>
      <c r="G127" s="16"/>
      <c r="H127" s="16"/>
      <c r="I127" s="16"/>
      <c r="J127" s="16"/>
      <c r="K127" s="16"/>
      <c r="L127" s="16"/>
      <c r="M127" s="14"/>
    </row>
    <row r="128" spans="1:13" s="40" customFormat="1" ht="15" customHeight="1">
      <c r="A128" s="14"/>
      <c r="B128" s="14"/>
      <c r="C128" s="16"/>
      <c r="D128" s="16"/>
      <c r="E128" s="16"/>
      <c r="F128" s="16"/>
      <c r="G128" s="16"/>
      <c r="H128" s="16"/>
      <c r="I128" s="16"/>
      <c r="J128" s="16"/>
      <c r="K128" s="16"/>
      <c r="L128" s="16"/>
      <c r="M128" s="14"/>
    </row>
    <row r="129" spans="1:13" s="40" customFormat="1" ht="15" customHeight="1">
      <c r="A129" s="14"/>
      <c r="B129" s="14"/>
      <c r="C129" s="16"/>
      <c r="D129" s="16"/>
      <c r="E129" s="16"/>
      <c r="F129" s="16"/>
      <c r="G129" s="16"/>
      <c r="H129" s="16"/>
      <c r="I129" s="16"/>
      <c r="J129" s="16"/>
      <c r="K129" s="16"/>
      <c r="L129" s="16"/>
      <c r="M129" s="14"/>
    </row>
    <row r="130" spans="1:13" s="40" customFormat="1" ht="15" customHeight="1">
      <c r="A130" s="14"/>
      <c r="B130" s="14"/>
      <c r="C130" s="16"/>
      <c r="D130" s="16"/>
      <c r="E130" s="16"/>
      <c r="F130" s="16"/>
      <c r="G130" s="16"/>
      <c r="H130" s="16"/>
      <c r="I130" s="16"/>
      <c r="J130" s="16"/>
      <c r="K130" s="16"/>
      <c r="L130" s="16"/>
      <c r="M130" s="14"/>
    </row>
    <row r="131" spans="1:13" s="40" customFormat="1" ht="15" customHeight="1">
      <c r="A131" s="14"/>
      <c r="B131" s="14"/>
      <c r="C131" s="16"/>
      <c r="D131" s="16"/>
      <c r="E131" s="16"/>
      <c r="F131" s="16"/>
      <c r="G131" s="16"/>
      <c r="H131" s="16"/>
      <c r="I131" s="16"/>
      <c r="J131" s="16"/>
      <c r="K131" s="16"/>
      <c r="L131" s="16"/>
      <c r="M131" s="14"/>
    </row>
    <row r="132" spans="1:13" s="40" customFormat="1" ht="15" customHeight="1">
      <c r="A132" s="14"/>
      <c r="B132" s="14"/>
      <c r="C132" s="16"/>
      <c r="D132" s="16"/>
      <c r="E132" s="16"/>
      <c r="F132" s="16"/>
      <c r="G132" s="16"/>
      <c r="H132" s="16"/>
      <c r="I132" s="16"/>
      <c r="J132" s="16"/>
      <c r="K132" s="16"/>
      <c r="L132" s="16"/>
      <c r="M132" s="14"/>
    </row>
    <row r="133" spans="1:13" s="40" customFormat="1" ht="15" customHeight="1">
      <c r="A133" s="14"/>
      <c r="B133" s="14"/>
      <c r="C133" s="16"/>
      <c r="D133" s="16"/>
      <c r="E133" s="16"/>
      <c r="F133" s="16"/>
      <c r="G133" s="16"/>
      <c r="H133" s="16"/>
      <c r="I133" s="16"/>
      <c r="J133" s="16"/>
      <c r="K133" s="16"/>
      <c r="L133" s="16"/>
      <c r="M133" s="14"/>
    </row>
    <row r="134" spans="1:13" s="40" customFormat="1" ht="15" customHeight="1">
      <c r="A134" s="14"/>
      <c r="B134" s="14"/>
      <c r="C134" s="16"/>
      <c r="D134" s="16"/>
      <c r="E134" s="16"/>
      <c r="F134" s="16"/>
      <c r="G134" s="16"/>
      <c r="H134" s="16"/>
      <c r="I134" s="16"/>
      <c r="J134" s="16"/>
      <c r="K134" s="16"/>
      <c r="L134" s="16"/>
      <c r="M134" s="14"/>
    </row>
    <row r="135" spans="1:13" s="40" customFormat="1" ht="15" customHeight="1">
      <c r="C135" s="55"/>
      <c r="D135" s="55"/>
      <c r="E135" s="55"/>
      <c r="F135" s="55"/>
      <c r="G135" s="55"/>
      <c r="H135" s="55"/>
      <c r="I135" s="55"/>
      <c r="J135" s="55"/>
      <c r="K135" s="55"/>
      <c r="L135" s="55"/>
    </row>
    <row r="136" spans="1:13" s="40" customFormat="1" ht="15" customHeight="1">
      <c r="C136" s="55"/>
      <c r="D136" s="55"/>
      <c r="E136" s="55"/>
      <c r="F136" s="55"/>
      <c r="G136" s="55"/>
      <c r="H136" s="55"/>
      <c r="I136" s="55"/>
      <c r="J136" s="55"/>
      <c r="K136" s="55"/>
      <c r="L136" s="55"/>
    </row>
    <row r="137" spans="1:13" s="40" customFormat="1" ht="15" customHeight="1">
      <c r="C137" s="55"/>
      <c r="D137" s="55"/>
      <c r="E137" s="55"/>
      <c r="F137" s="55"/>
      <c r="G137" s="55"/>
      <c r="H137" s="55"/>
      <c r="I137" s="55"/>
      <c r="J137" s="55"/>
      <c r="K137" s="55"/>
      <c r="L137" s="55"/>
    </row>
    <row r="138" spans="1:13" s="40" customFormat="1" ht="15" customHeight="1">
      <c r="C138" s="55"/>
      <c r="D138" s="55"/>
      <c r="E138" s="55"/>
      <c r="F138" s="55"/>
      <c r="G138" s="55"/>
      <c r="H138" s="55"/>
      <c r="I138" s="55"/>
      <c r="J138" s="55"/>
      <c r="K138" s="55"/>
      <c r="L138" s="55"/>
    </row>
    <row r="139" spans="1:13" s="40" customFormat="1" ht="15" customHeight="1">
      <c r="C139" s="55"/>
      <c r="D139" s="55"/>
      <c r="E139" s="55"/>
      <c r="F139" s="55"/>
      <c r="G139" s="55"/>
      <c r="H139" s="55"/>
      <c r="I139" s="55"/>
      <c r="J139" s="55"/>
      <c r="K139" s="55"/>
      <c r="L139" s="55"/>
    </row>
    <row r="140" spans="1:13" s="40" customFormat="1" ht="15" customHeight="1">
      <c r="C140" s="55"/>
      <c r="D140" s="55"/>
      <c r="E140" s="55"/>
      <c r="F140" s="55"/>
      <c r="G140" s="55"/>
      <c r="H140" s="55"/>
      <c r="I140" s="55"/>
      <c r="J140" s="55"/>
      <c r="K140" s="55"/>
      <c r="L140" s="55"/>
    </row>
    <row r="141" spans="1:13" s="40" customFormat="1" ht="15" customHeight="1">
      <c r="C141" s="55"/>
      <c r="D141" s="55"/>
      <c r="E141" s="55"/>
      <c r="F141" s="55"/>
      <c r="G141" s="55"/>
      <c r="H141" s="55"/>
      <c r="I141" s="55"/>
      <c r="J141" s="55"/>
      <c r="K141" s="55"/>
      <c r="L141" s="55"/>
    </row>
    <row r="142" spans="1:13" s="40" customFormat="1" ht="15" customHeight="1">
      <c r="C142" s="55"/>
      <c r="D142" s="55"/>
      <c r="E142" s="55"/>
      <c r="F142" s="55"/>
      <c r="G142" s="55"/>
      <c r="H142" s="55"/>
      <c r="I142" s="55"/>
      <c r="J142" s="55"/>
      <c r="K142" s="55"/>
      <c r="L142" s="55"/>
    </row>
    <row r="143" spans="1:13" s="40" customFormat="1" ht="15" customHeight="1">
      <c r="C143" s="55"/>
      <c r="D143" s="55"/>
      <c r="E143" s="55"/>
      <c r="F143" s="55"/>
      <c r="G143" s="55"/>
      <c r="H143" s="55"/>
      <c r="I143" s="55"/>
      <c r="J143" s="55"/>
      <c r="K143" s="55"/>
      <c r="L143" s="55"/>
    </row>
    <row r="144" spans="1:13" s="40" customFormat="1" ht="15" customHeight="1"/>
    <row r="145" s="40" customFormat="1" ht="15" customHeight="1"/>
    <row r="146" s="40" customFormat="1" ht="15" customHeight="1"/>
    <row r="147" s="40" customFormat="1" ht="15" customHeight="1"/>
    <row r="148" s="40" customFormat="1" ht="15" customHeight="1"/>
    <row r="149" s="40" customFormat="1" ht="15" customHeight="1"/>
    <row r="150" s="40" customFormat="1" ht="15" customHeight="1"/>
    <row r="151" s="40" customFormat="1" ht="15" customHeight="1"/>
    <row r="152" s="40" customFormat="1" ht="15" customHeight="1"/>
    <row r="153" s="40" customFormat="1" ht="15" customHeight="1"/>
    <row r="154" s="40" customFormat="1" ht="15" customHeight="1"/>
    <row r="155" s="40" customFormat="1" ht="15" customHeight="1"/>
    <row r="156" s="40" customFormat="1" ht="15" customHeight="1"/>
    <row r="157" s="40" customFormat="1" ht="15" customHeight="1"/>
    <row r="158" s="40" customFormat="1" ht="15" customHeight="1"/>
    <row r="159" s="40" customFormat="1" ht="15" customHeight="1"/>
    <row r="160" s="40" customFormat="1" ht="15" customHeight="1"/>
    <row r="161" s="40" customFormat="1" ht="15" customHeight="1"/>
    <row r="162" s="40" customFormat="1" ht="15" customHeight="1"/>
    <row r="163" s="40" customFormat="1" ht="15" customHeight="1"/>
    <row r="164" s="40" customFormat="1" ht="15" customHeight="1"/>
    <row r="165" s="40" customFormat="1" ht="15" customHeight="1"/>
    <row r="166" s="40" customFormat="1" ht="15" customHeight="1"/>
    <row r="167" s="40" customFormat="1" ht="15" customHeight="1"/>
    <row r="168" s="40" customFormat="1" ht="15" customHeight="1"/>
    <row r="169" s="40" customFormat="1" ht="15" customHeight="1"/>
    <row r="170" s="40" customFormat="1" ht="15" customHeight="1"/>
    <row r="171" s="40" customFormat="1" ht="15" customHeight="1"/>
    <row r="172" s="40" customFormat="1" ht="15" customHeight="1"/>
    <row r="173" s="40" customFormat="1" ht="15" customHeight="1"/>
    <row r="174" s="40" customFormat="1" ht="15" customHeight="1"/>
    <row r="175" s="40" customFormat="1" ht="15" customHeight="1"/>
    <row r="176" s="40" customFormat="1" ht="15" customHeight="1"/>
    <row r="177" s="40" customFormat="1" ht="15" customHeight="1"/>
    <row r="178" s="40" customFormat="1" ht="15" customHeight="1"/>
    <row r="179" s="40" customFormat="1" ht="15" customHeight="1"/>
    <row r="180" s="40" customFormat="1" ht="15" customHeight="1"/>
    <row r="181" s="40" customFormat="1" ht="15" customHeight="1"/>
    <row r="182" s="40" customFormat="1" ht="15" customHeight="1"/>
    <row r="183" s="40" customFormat="1" ht="15" customHeight="1"/>
    <row r="184" s="40" customFormat="1" ht="15" customHeight="1"/>
    <row r="185" s="40" customFormat="1" ht="15" customHeight="1"/>
    <row r="186" s="40" customFormat="1" ht="15" customHeight="1"/>
    <row r="187" s="40" customFormat="1" ht="15" customHeight="1"/>
    <row r="188" s="40" customFormat="1" ht="15" customHeight="1"/>
    <row r="189" s="40" customFormat="1" ht="15" customHeight="1"/>
    <row r="190" s="40" customFormat="1" ht="15" customHeight="1"/>
    <row r="191" s="40" customFormat="1" ht="15" customHeight="1"/>
    <row r="192" s="40" customFormat="1" ht="15" customHeight="1"/>
    <row r="193" s="40" customFormat="1" ht="15" customHeight="1"/>
    <row r="194" s="40" customFormat="1" ht="15" customHeight="1"/>
    <row r="195" s="40" customFormat="1" ht="15" customHeight="1"/>
    <row r="196" s="40" customFormat="1" ht="15" customHeight="1"/>
    <row r="197" s="40" customFormat="1" ht="15" customHeight="1"/>
    <row r="198" s="40" customFormat="1" ht="15" customHeight="1"/>
    <row r="199" s="40" customFormat="1" ht="15" customHeight="1"/>
    <row r="200" s="40" customFormat="1" ht="15" customHeight="1"/>
    <row r="201" s="40" customFormat="1" ht="15" customHeight="1"/>
    <row r="202" s="40" customFormat="1" ht="15" customHeight="1"/>
    <row r="203" s="40" customFormat="1" ht="15" customHeight="1"/>
    <row r="204" s="40" customFormat="1" ht="15" customHeight="1"/>
    <row r="205" s="40" customFormat="1" ht="15" customHeight="1"/>
    <row r="206" s="40" customFormat="1" ht="15" customHeight="1"/>
    <row r="207" s="40" customFormat="1" ht="15" customHeight="1"/>
    <row r="208" s="40" customFormat="1" ht="15" customHeight="1"/>
    <row r="209" s="40" customFormat="1" ht="15" customHeight="1"/>
    <row r="210" s="40" customFormat="1" ht="15" customHeight="1"/>
    <row r="211" s="40" customFormat="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sheetData>
  <sheetProtection sheet="1" objects="1" scenarios="1" selectLockedCells="1"/>
  <mergeCells count="23">
    <mergeCell ref="C79:H79"/>
    <mergeCell ref="D12:H12"/>
    <mergeCell ref="D10:H10"/>
    <mergeCell ref="D11:H11"/>
    <mergeCell ref="E13:H13"/>
    <mergeCell ref="C76:H76"/>
    <mergeCell ref="C80:H80"/>
    <mergeCell ref="D89:J89"/>
    <mergeCell ref="D90:J90"/>
    <mergeCell ref="D97:F97"/>
    <mergeCell ref="J97:K97"/>
    <mergeCell ref="D98:F98"/>
    <mergeCell ref="J98:K98"/>
    <mergeCell ref="D101:F101"/>
    <mergeCell ref="J101:K101"/>
    <mergeCell ref="D100:F100"/>
    <mergeCell ref="J100:K100"/>
    <mergeCell ref="D103:F103"/>
    <mergeCell ref="J103:K103"/>
    <mergeCell ref="D102:F102"/>
    <mergeCell ref="J102:K102"/>
    <mergeCell ref="D99:F99"/>
    <mergeCell ref="J99:K99"/>
  </mergeCells>
  <pageMargins left="0.75" right="0.75" top="1" bottom="1" header="0.5" footer="0.5"/>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General Information</vt:lpstr>
      <vt:lpstr>Historical Exposures</vt:lpstr>
      <vt:lpstr>Equipment Watercraft Misc</vt:lpstr>
      <vt:lpstr>Auto Schedule</vt:lpstr>
      <vt:lpstr>Crime</vt:lpstr>
      <vt:lpstr>Public Officials</vt:lpstr>
      <vt:lpstr>Drone Application</vt:lpstr>
      <vt:lpstr>Cyber</vt:lpstr>
      <vt:lpstr>WC </vt:lpstr>
      <vt:lpstr>Employee Concentration</vt:lpstr>
      <vt:lpstr>Police_Jail</vt:lpstr>
      <vt:lpstr>Electric-Gas</vt:lpstr>
      <vt:lpstr>Water Utility</vt:lpstr>
      <vt:lpstr>Net Op Expenditures</vt:lpstr>
      <vt:lpstr>Supplemental Application</vt:lpstr>
      <vt:lpstr>'Supplemental Application'!Check1</vt:lpstr>
      <vt:lpstr>'Supplemental Application'!Check14</vt:lpstr>
      <vt:lpstr>'Supplemental Application'!Check16</vt:lpstr>
      <vt:lpstr>'Supplemental Application'!Check2</vt:lpstr>
      <vt:lpstr>'Supplemental Application'!Check27</vt:lpstr>
      <vt:lpstr>'Supplemental Application'!Check31</vt:lpstr>
      <vt:lpstr>'Supplemental Application'!Check33</vt:lpstr>
      <vt:lpstr>'Supplemental Application'!Check39</vt:lpstr>
      <vt:lpstr>'Supplemental Application'!Check41</vt:lpstr>
      <vt:lpstr>'Supplemental Application'!Check6</vt:lpstr>
      <vt:lpstr>'Supplemental Application'!Check8</vt:lpstr>
      <vt:lpstr>'Employee Concentration'!Print_Area</vt:lpstr>
      <vt:lpstr>'General Information'!Print_Area</vt:lpstr>
      <vt:lpstr>'Historical Exposures'!Print_Area</vt:lpstr>
      <vt:lpstr>'WC '!Print_Area</vt:lpstr>
      <vt:lpstr>'Auto Schedule'!Print_Titles</vt:lpstr>
      <vt:lpstr>'Employee Concentration'!Print_Titles</vt:lpstr>
      <vt:lpstr>'Supplemental Application'!Text10</vt:lpstr>
      <vt:lpstr>'Supplemental Application'!Text12</vt:lpstr>
      <vt:lpstr>'Supplemental Application'!Text13</vt:lpstr>
      <vt:lpstr>'Supplemental Application'!Text17</vt:lpstr>
      <vt:lpstr>'Supplemental Application'!Text2</vt:lpstr>
      <vt:lpstr>'Supplemental Application'!Text3</vt:lpstr>
      <vt:lpstr>'Supplemental Application'!Text4</vt:lpstr>
      <vt:lpstr>'Supplemental Application'!Text5</vt:lpstr>
      <vt:lpstr>'Supplemental Application'!Text6</vt:lpstr>
      <vt:lpstr>'Supplemental Application'!Text7</vt:lpstr>
      <vt:lpstr>'Supplemental Application'!Text9</vt:lpstr>
    </vt:vector>
  </TitlesOfParts>
  <Company>RFIB Group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ELLAC</dc:creator>
  <cp:lastModifiedBy>Allison Lee</cp:lastModifiedBy>
  <cp:lastPrinted>2018-01-22T18:45:38Z</cp:lastPrinted>
  <dcterms:created xsi:type="dcterms:W3CDTF">2008-12-03T13:19:47Z</dcterms:created>
  <dcterms:modified xsi:type="dcterms:W3CDTF">2018-04-18T19:49:55Z</dcterms:modified>
</cp:coreProperties>
</file>