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Allison\RFP\RFP 18-05\"/>
    </mc:Choice>
  </mc:AlternateContent>
  <bookViews>
    <workbookView xWindow="90" yWindow="90" windowWidth="20460" windowHeight="9435" tabRatio="818" activeTab="1"/>
  </bookViews>
  <sheets>
    <sheet name="General Information" sheetId="5" r:id="rId1"/>
    <sheet name="Historical Exposures" sheetId="20" r:id="rId2"/>
    <sheet name="Equipment Watercraft Misc" sheetId="21" r:id="rId3"/>
    <sheet name="Auto Schedule" sheetId="22" r:id="rId4"/>
    <sheet name="Crime" sheetId="26" r:id="rId5"/>
    <sheet name="Public Officials" sheetId="25" r:id="rId6"/>
    <sheet name="Drone Application" sheetId="44" r:id="rId7"/>
    <sheet name="Cyber" sheetId="43" r:id="rId8"/>
    <sheet name="WC " sheetId="36" r:id="rId9"/>
    <sheet name="Employee Concentration" sheetId="24" r:id="rId10"/>
    <sheet name="Police_Jail" sheetId="27" r:id="rId11"/>
    <sheet name="Electric-Gas" sheetId="30" r:id="rId12"/>
    <sheet name="Water Utility" sheetId="29" r:id="rId13"/>
    <sheet name="Net Op Expenditures" sheetId="37" r:id="rId14"/>
    <sheet name="Supplemental Application" sheetId="28" r:id="rId15"/>
  </sheets>
  <definedNames>
    <definedName name="_xlnm._FilterDatabase" localSheetId="3" hidden="1">'Auto Schedule'!$A$1:$K$27</definedName>
    <definedName name="_xlnm._FilterDatabase" localSheetId="2" hidden="1">'Equipment Watercraft Misc'!$A$26:$F$131</definedName>
    <definedName name="Check1" localSheetId="14">'Supplemental Application'!$B$10</definedName>
    <definedName name="Check14" localSheetId="14">'Supplemental Application'!$A$87</definedName>
    <definedName name="Check16" localSheetId="14">'Supplemental Application'!$A$91</definedName>
    <definedName name="Check2" localSheetId="14">'Supplemental Application'!$C$10</definedName>
    <definedName name="Check26" localSheetId="14">'Supplemental Application'!#REF!</definedName>
    <definedName name="Check27" localSheetId="14">'Supplemental Application'!$A$43</definedName>
    <definedName name="Check31" localSheetId="14">'Supplemental Application'!$A$47</definedName>
    <definedName name="Check33" localSheetId="14">'Supplemental Application'!$A$52</definedName>
    <definedName name="Check39" localSheetId="14">'Supplemental Application'!$A$56</definedName>
    <definedName name="Check41" localSheetId="14">'Supplemental Application'!$A$64</definedName>
    <definedName name="Check6" localSheetId="14">'Supplemental Application'!$A$128</definedName>
    <definedName name="Check8" localSheetId="14">'Supplemental Application'!$B$137</definedName>
    <definedName name="ISO_Const_Lookup">#REF!</definedName>
    <definedName name="_xlnm.Print_Area" localSheetId="9">'Employee Concentration'!$A$1:$K$101</definedName>
    <definedName name="_xlnm.Print_Area" localSheetId="0">'General Information'!$A$1:$P$36</definedName>
    <definedName name="_xlnm.Print_Area" localSheetId="1">'Historical Exposures'!$A$1:$C$70</definedName>
    <definedName name="_xlnm.Print_Area" localSheetId="8">'WC '!$A$1:$H$30</definedName>
    <definedName name="Print_Area_MI">#REF!</definedName>
    <definedName name="_xlnm.Print_Titles" localSheetId="3">'Auto Schedule'!$29:$29</definedName>
    <definedName name="_xlnm.Print_Titles" localSheetId="9">'Employee Concentration'!$6:$6</definedName>
    <definedName name="Text10" localSheetId="14">'Supplemental Application'!$A$42</definedName>
    <definedName name="Text12" localSheetId="14">'Supplemental Application'!$A$46</definedName>
    <definedName name="Text13" localSheetId="14">'Supplemental Application'!$A$53</definedName>
    <definedName name="Text17" localSheetId="14">'Supplemental Application'!$A$65</definedName>
    <definedName name="Text2" localSheetId="14">'Supplemental Application'!$A$89</definedName>
    <definedName name="Text3" localSheetId="14">'Supplemental Application'!$A$93</definedName>
    <definedName name="Text4" localSheetId="14">'Supplemental Application'!$A$95</definedName>
    <definedName name="Text5" localSheetId="14">'Supplemental Application'!$A$140</definedName>
    <definedName name="Text6" localSheetId="14">'Supplemental Application'!$A$141</definedName>
    <definedName name="Text7" localSheetId="14">'Supplemental Application'!$A$157</definedName>
    <definedName name="Text9" localSheetId="14">'Supplemental Application'!$A$33</definedName>
  </definedNames>
  <calcPr calcId="162913"/>
</workbook>
</file>

<file path=xl/calcChain.xml><?xml version="1.0" encoding="utf-8"?>
<calcChain xmlns="http://schemas.openxmlformats.org/spreadsheetml/2006/main">
  <c r="E207" i="21" l="1"/>
  <c r="H20" i="37" l="1"/>
  <c r="H24" i="37" l="1"/>
  <c r="H23" i="37"/>
  <c r="H20" i="36" l="1"/>
  <c r="J12" i="29"/>
  <c r="J11" i="29"/>
  <c r="F203" i="21" l="1"/>
  <c r="F136" i="21" l="1"/>
  <c r="I16" i="36" l="1"/>
  <c r="I17" i="36"/>
  <c r="I18" i="36"/>
  <c r="I19" i="36"/>
  <c r="I20" i="36"/>
  <c r="I21" i="36"/>
  <c r="I22" i="36"/>
  <c r="I15" i="36"/>
  <c r="H24" i="36"/>
  <c r="B52" i="20" s="1"/>
  <c r="H50" i="22"/>
  <c r="H25" i="37" l="1"/>
  <c r="D17" i="20"/>
  <c r="D18" i="20"/>
  <c r="D19" i="20"/>
  <c r="D20" i="20"/>
  <c r="D23" i="20"/>
  <c r="D24" i="20"/>
  <c r="D41" i="20"/>
  <c r="D43" i="20"/>
  <c r="D45" i="20"/>
  <c r="D46" i="20"/>
  <c r="D47" i="20"/>
  <c r="D48" i="20"/>
  <c r="D49" i="20"/>
  <c r="D50" i="20"/>
  <c r="D51" i="20"/>
  <c r="D55" i="20"/>
  <c r="D56" i="20"/>
  <c r="D57" i="20"/>
  <c r="D58" i="20"/>
  <c r="D59" i="20"/>
  <c r="D60" i="20"/>
  <c r="D61" i="20"/>
  <c r="D62" i="20"/>
  <c r="D63" i="20"/>
  <c r="D64" i="20"/>
  <c r="D65" i="20"/>
  <c r="D66" i="20"/>
  <c r="D67" i="20"/>
  <c r="D68" i="20"/>
  <c r="D69" i="20"/>
  <c r="D16" i="20"/>
  <c r="E24" i="36" l="1"/>
  <c r="C15" i="43"/>
  <c r="B32" i="20" l="1"/>
  <c r="D32" i="20" s="1"/>
  <c r="B33" i="20"/>
  <c r="D33" i="20" s="1"/>
  <c r="B34" i="20"/>
  <c r="D34" i="20" s="1"/>
  <c r="B35" i="20"/>
  <c r="D35" i="20" s="1"/>
  <c r="B36" i="20"/>
  <c r="D36" i="20" s="1"/>
  <c r="B37" i="20"/>
  <c r="D37" i="20" s="1"/>
  <c r="B38" i="20"/>
  <c r="D38" i="20" s="1"/>
  <c r="B28" i="20"/>
  <c r="D28" i="20" s="1"/>
  <c r="B29" i="20"/>
  <c r="D29" i="20" s="1"/>
  <c r="B30" i="20"/>
  <c r="D30" i="20" s="1"/>
  <c r="B31" i="20"/>
  <c r="D31" i="20" s="1"/>
  <c r="B27" i="20"/>
  <c r="D27" i="20" s="1"/>
  <c r="B26" i="20"/>
  <c r="D26" i="20" s="1"/>
  <c r="I47" i="37" l="1"/>
  <c r="J47" i="37"/>
  <c r="I49" i="37" l="1"/>
  <c r="J49" i="37"/>
  <c r="G24" i="36"/>
  <c r="I24" i="36" s="1"/>
  <c r="D52" i="20" l="1"/>
  <c r="H17" i="37"/>
  <c r="B53" i="20" s="1"/>
  <c r="D53" i="20" s="1"/>
  <c r="H47" i="37"/>
  <c r="B40" i="20"/>
  <c r="D40" i="20" s="1"/>
  <c r="E249" i="21"/>
  <c r="B44" i="20"/>
  <c r="D44" i="20" s="1"/>
  <c r="B42" i="20"/>
  <c r="D42" i="20" s="1"/>
  <c r="E238" i="21"/>
  <c r="B22" i="20"/>
  <c r="D22" i="20" s="1"/>
  <c r="F225" i="21"/>
  <c r="F214" i="21"/>
  <c r="F157" i="21"/>
  <c r="F147" i="21"/>
  <c r="F23" i="21"/>
  <c r="C13" i="43" l="1"/>
  <c r="C14" i="43"/>
  <c r="E251" i="21"/>
  <c r="B21" i="20" s="1"/>
  <c r="D21" i="20" s="1"/>
  <c r="B39" i="20"/>
  <c r="D39" i="20" s="1"/>
  <c r="H49" i="37"/>
  <c r="B54" i="20" s="1"/>
  <c r="D54" i="20" s="1"/>
  <c r="B25" i="20" l="1"/>
  <c r="D25" i="20" s="1"/>
</calcChain>
</file>

<file path=xl/comments1.xml><?xml version="1.0" encoding="utf-8"?>
<comments xmlns="http://schemas.openxmlformats.org/spreadsheetml/2006/main">
  <authors>
    <author>Amanda Valentine</author>
  </authors>
  <commentList>
    <comment ref="C66" authorId="0" shapeId="0">
      <text>
        <r>
          <rPr>
            <b/>
            <sz val="9"/>
            <color indexed="81"/>
            <rFont val="Tahoma"/>
            <family val="2"/>
          </rPr>
          <t>Amanda Valentine:</t>
        </r>
        <r>
          <rPr>
            <sz val="9"/>
            <color indexed="81"/>
            <rFont val="Tahoma"/>
            <family val="2"/>
          </rPr>
          <t xml:space="preserve">
0617</t>
        </r>
      </text>
    </comment>
    <comment ref="C189" authorId="0" shapeId="0">
      <text>
        <r>
          <rPr>
            <b/>
            <sz val="9"/>
            <color indexed="81"/>
            <rFont val="Tahoma"/>
            <charset val="1"/>
          </rPr>
          <t>Amanda Valentine:</t>
        </r>
        <r>
          <rPr>
            <sz val="9"/>
            <color indexed="81"/>
            <rFont val="Tahoma"/>
            <charset val="1"/>
          </rPr>
          <t xml:space="preserve">
0618
</t>
        </r>
      </text>
    </comment>
  </commentList>
</comments>
</file>

<file path=xl/comments2.xml><?xml version="1.0" encoding="utf-8"?>
<comments xmlns="http://schemas.openxmlformats.org/spreadsheetml/2006/main">
  <authors>
    <author>A satisfied Microsoft Office user</author>
  </authors>
  <commentList>
    <comment ref="A6" authorId="0" shapeId="0">
      <text>
        <r>
          <rPr>
            <sz val="8"/>
            <color indexed="81"/>
            <rFont val="Tahoma"/>
            <family val="2"/>
          </rPr>
          <t>This Field is Optional:
This is the name you use to identify this location.  Provide a separate line for each location insured with Liberty Mutual including self insured locations when Liberty is the excess carrier.</t>
        </r>
      </text>
    </comment>
    <comment ref="B6" authorId="0" shapeId="0">
      <text>
        <r>
          <rPr>
            <sz val="8"/>
            <color indexed="81"/>
            <rFont val="Tahoma"/>
            <family val="2"/>
          </rPr>
          <t>This Field is Optional:
The Location Number or ID that you use to identify this specific location within  your company.</t>
        </r>
      </text>
    </comment>
    <comment ref="C6" authorId="0" shapeId="0">
      <text>
        <r>
          <rPr>
            <sz val="8"/>
            <color indexed="81"/>
            <rFont val="Tahoma"/>
            <family val="2"/>
          </rPr>
          <t>This Field is required:
Please enter the 4 digit SIC code for that location.</t>
        </r>
      </text>
    </comment>
    <comment ref="D6" authorId="0" shapeId="0">
      <text>
        <r>
          <rPr>
            <sz val="8"/>
            <color indexed="81"/>
            <rFont val="Tahoma"/>
            <family val="2"/>
          </rPr>
          <t>This Field is required:
This is the first line of the street address (not mailing address) of this insured location. Please put city, state, and zip code in the appropriate columns.
[Exception Offshore Drilling Platform
 -The following only applies to the exception.]
If this location you are reporting is an offshore drilling platform please insert the latitude and longitude plus the placement of the platform(ie Gulf of Mexico) here and skip the city, state, and zipcode columns.</t>
        </r>
      </text>
    </comment>
    <comment ref="E6" authorId="0" shapeId="0">
      <text>
        <r>
          <rPr>
            <sz val="8"/>
            <color indexed="81"/>
            <rFont val="Tahoma"/>
            <family val="2"/>
          </rPr>
          <t>This Field is optional if address is covered in Street Address 1:
This is the street address of this location. If you are reporting an offshore drilling platform please see Address Line 1 comments.</t>
        </r>
      </text>
    </comment>
    <comment ref="F6" authorId="0" shapeId="0">
      <text>
        <r>
          <rPr>
            <sz val="8"/>
            <color indexed="81"/>
            <rFont val="Tahoma"/>
            <family val="2"/>
          </rPr>
          <t>This Field is required:
This is the name of the city where the physical address is located.</t>
        </r>
      </text>
    </comment>
    <comment ref="G6" authorId="0" shapeId="0">
      <text>
        <r>
          <rPr>
            <sz val="8"/>
            <color indexed="81"/>
            <rFont val="Tahoma"/>
            <family val="2"/>
          </rPr>
          <t>This Field is required:
Use two character post office abbreviation NJ= New Jersey.</t>
        </r>
      </text>
    </comment>
    <comment ref="H6" authorId="0" shapeId="0">
      <text>
        <r>
          <rPr>
            <sz val="8"/>
            <color indexed="81"/>
            <rFont val="Tahoma"/>
            <family val="2"/>
          </rPr>
          <t xml:space="preserve">This Field is required:
This is the zip code for the physical address of this location. May be entered as follows:
(12345-6789) or (12345)  </t>
        </r>
      </text>
    </comment>
    <comment ref="I6" authorId="0" shapeId="0">
      <text>
        <r>
          <rPr>
            <sz val="8"/>
            <color indexed="81"/>
            <rFont val="Tahoma"/>
            <family val="2"/>
          </rPr>
          <t>This Field is required:
This is the total number of insured employees, employed at this location.
Example:
3000 full time employees, 250 night shift employees, 750 weekend employees. This would mean that you would input 4000 in this column.</t>
        </r>
      </text>
    </comment>
    <comment ref="J6" authorId="0" shapeId="0">
      <text>
        <r>
          <rPr>
            <sz val="8"/>
            <color indexed="81"/>
            <rFont val="Tahoma"/>
            <family val="2"/>
          </rPr>
          <t>This Field is required:
This is the most # of insured employees that will be in the building at one time (for example shift overlap, seasonal peak, special company functions). 
Example: 3000 full time day employees, 250 night shift employees, 750 weekend employees. The maximum number would be 3000 full time + 250 night shift (add these two due to shift overlap), so in this column you would input 3250.  Weekend workers are not there when the 3000 day employees are.</t>
        </r>
      </text>
    </comment>
    <comment ref="K6" authorId="0" shapeId="0">
      <text>
        <r>
          <rPr>
            <sz val="8"/>
            <color indexed="81"/>
            <rFont val="Tahoma"/>
            <family val="2"/>
          </rPr>
          <t>This Field is required:
The actual number of stories in the tallest part of the building housing this location, if more than 10 stories.  Input actual number.</t>
        </r>
      </text>
    </comment>
  </commentList>
</comments>
</file>

<file path=xl/sharedStrings.xml><?xml version="1.0" encoding="utf-8"?>
<sst xmlns="http://schemas.openxmlformats.org/spreadsheetml/2006/main" count="1464" uniqueCount="889">
  <si>
    <t xml:space="preserve">  MISCELLANEOUS PROPERTY/ACCT REC</t>
  </si>
  <si>
    <t>Workers Compensation Location Profile</t>
  </si>
  <si>
    <t>Insured Location Name</t>
  </si>
  <si>
    <t>Location # / ID</t>
  </si>
  <si>
    <t>SIC Code</t>
  </si>
  <si>
    <t>Street Address Line 1</t>
  </si>
  <si>
    <t>Street Address Line 2</t>
  </si>
  <si>
    <t>City</t>
  </si>
  <si>
    <t>State</t>
  </si>
  <si>
    <t>Zip Code</t>
  </si>
  <si>
    <t>Total head count @location</t>
  </si>
  <si>
    <t>Maximum # of Insured Employees at any one time</t>
  </si>
  <si>
    <t>Number of stories, in the building.</t>
  </si>
  <si>
    <t>Workers Compensation</t>
  </si>
  <si>
    <t>Named Insured:</t>
  </si>
  <si>
    <t>Description</t>
  </si>
  <si>
    <t>Class Code</t>
  </si>
  <si>
    <t>Street or Road Paving</t>
  </si>
  <si>
    <t>Clerical</t>
  </si>
  <si>
    <t>Total Payroll</t>
  </si>
  <si>
    <t xml:space="preserve">Supplemental Application - </t>
  </si>
  <si>
    <t>All Questions Must Be Answered In Full</t>
  </si>
  <si>
    <t>All Application Forms must be forwarded by Email.  Faxed or Hand Written Applications will not be processed</t>
  </si>
  <si>
    <t>TOTAL</t>
  </si>
  <si>
    <t>Supplemental Application -</t>
  </si>
  <si>
    <t>Net Operating Expenditures</t>
  </si>
  <si>
    <t>Account Name:</t>
  </si>
  <si>
    <t>Year:</t>
  </si>
  <si>
    <t>Budgeted Expenditures</t>
  </si>
  <si>
    <t>General Fund</t>
  </si>
  <si>
    <t>Enterprise Fund</t>
  </si>
  <si>
    <t>Special Revenue Fund</t>
  </si>
  <si>
    <t>Other Special Funds or Accounts</t>
  </si>
  <si>
    <t>Total:</t>
  </si>
  <si>
    <t>Less items to be paid out in current year.</t>
  </si>
  <si>
    <t>Capital Improvements</t>
  </si>
  <si>
    <t>Debt Service Funds</t>
  </si>
  <si>
    <t>Other Indebtedness</t>
  </si>
  <si>
    <t>Independent Contractors</t>
  </si>
  <si>
    <t>Insurance Costs</t>
  </si>
  <si>
    <t>Operating Expenditures:</t>
  </si>
  <si>
    <t>If you have any of the operations/exposures listed below and such operations/exposures are insured elsewhere, please provide the annual appropriated expenditures to receive the proper deductions from the Operating Expenditure.</t>
  </si>
  <si>
    <t>Lakes/Dams/Reservoirs</t>
  </si>
  <si>
    <t>Wharves/Piers/Docks/Marinas</t>
  </si>
  <si>
    <t>Golf Courses</t>
  </si>
  <si>
    <t>Zoos/Ski Facilities</t>
  </si>
  <si>
    <t>Gas Utility</t>
  </si>
  <si>
    <t>Electric Utility</t>
  </si>
  <si>
    <t>Water/Sewer Utility</t>
  </si>
  <si>
    <t>EMT's/Paramedics</t>
  </si>
  <si>
    <t>Police</t>
  </si>
  <si>
    <t>Penal Institutions</t>
  </si>
  <si>
    <t>Schools</t>
  </si>
  <si>
    <t>Hospital/Clinics</t>
  </si>
  <si>
    <t>Housing Projects</t>
  </si>
  <si>
    <t>Airports</t>
  </si>
  <si>
    <t>Nursing Homes</t>
  </si>
  <si>
    <t>Net Operating Expenditures:</t>
  </si>
  <si>
    <t>Yes</t>
  </si>
  <si>
    <t>No</t>
  </si>
  <si>
    <t>A.</t>
  </si>
  <si>
    <t>GENERAL INFORMATION</t>
  </si>
  <si>
    <t>Named Applicant (Insured):</t>
  </si>
  <si>
    <t>Address:</t>
  </si>
  <si>
    <t>City:</t>
  </si>
  <si>
    <t>County:</t>
  </si>
  <si>
    <t>State:</t>
  </si>
  <si>
    <t>Zip:</t>
  </si>
  <si>
    <t>Fine Arts</t>
  </si>
  <si>
    <t>PUBLIC RISK MANAGEMENT OF FLORIDA RENEWAL APPLICATION</t>
  </si>
  <si>
    <t xml:space="preserve">RENEWAL EXPOSURES </t>
  </si>
  <si>
    <t>Input Data for the Following:</t>
  </si>
  <si>
    <t>PROPERTY VALUES</t>
  </si>
  <si>
    <t xml:space="preserve">  TOTAL BUILDING VALUES</t>
  </si>
  <si>
    <t xml:space="preserve">  TOTAL CONTENT VALUES</t>
  </si>
  <si>
    <t xml:space="preserve">  DECLARED/PROP IN OPEN</t>
  </si>
  <si>
    <t xml:space="preserve">  EDP Equipment (Hardware)</t>
  </si>
  <si>
    <t>BUSINESS INTERRUPTION/ EXTRA EXPENSE</t>
  </si>
  <si>
    <t xml:space="preserve">  RENTAL VALUES</t>
  </si>
  <si>
    <t xml:space="preserve">  TOTAL INSURABLE VALUES</t>
  </si>
  <si>
    <t xml:space="preserve">  TOTAL VEHICLE COUNT</t>
  </si>
  <si>
    <t>NUMBER OF WATERCRAFT</t>
  </si>
  <si>
    <t>Average # of employees per trip per watercraft</t>
  </si>
  <si>
    <t>NUMBER OF AIRCRAFT</t>
  </si>
  <si>
    <t>Average # of employees per trip</t>
  </si>
  <si>
    <t>ARMED POLICE # of</t>
  </si>
  <si>
    <t>EMT/PARAMEDIC (included in Firemen) # of</t>
  </si>
  <si>
    <t>NUMBER OF EMPLOYEES (Full Time Equivalent)</t>
  </si>
  <si>
    <t>PAYROLL</t>
  </si>
  <si>
    <t>GROSS OPER EXPENDITURES</t>
  </si>
  <si>
    <t>NET OPER EXPENDITURES</t>
  </si>
  <si>
    <t xml:space="preserve">POPULATION - </t>
  </si>
  <si>
    <t>-</t>
  </si>
  <si>
    <t># of Locations</t>
  </si>
  <si>
    <t># of Amusement Parks</t>
  </si>
  <si>
    <t># of Transit Operations</t>
  </si>
  <si>
    <t># of Jails</t>
  </si>
  <si>
    <t># of Juvenile Detention Centers</t>
  </si>
  <si>
    <t># of Total Nurses</t>
  </si>
  <si>
    <t># Electric or Gas Utility</t>
  </si>
  <si>
    <t>Member Entity Name:</t>
  </si>
  <si>
    <t>INLAND MARINE SCHEDULES</t>
  </si>
  <si>
    <t>Communication Equipment</t>
  </si>
  <si>
    <t>Emergency Services Portable Equipment</t>
  </si>
  <si>
    <t>Rented, Borrowed, Leased Equipment</t>
  </si>
  <si>
    <t>Valuable Papers</t>
  </si>
  <si>
    <t>Watercraft - Not Hull Coverage, Limited to Property Perils Only</t>
  </si>
  <si>
    <t>Item #</t>
  </si>
  <si>
    <t>Dept. / Location # (corresponding w/ SOV)</t>
  </si>
  <si>
    <t>Serial #</t>
  </si>
  <si>
    <t>AUTOMOBILE SCHEDULE</t>
  </si>
  <si>
    <t xml:space="preserve">* Vehicle Type </t>
  </si>
  <si>
    <t>Fire Truck</t>
  </si>
  <si>
    <t>Note:</t>
  </si>
  <si>
    <t>a)  If a vehicle is used as a Police Car, regardless of type or body style, please categorize as a "Police Car".  Police Motorcycles, however, are to be categorized as "Motorcycle"</t>
  </si>
  <si>
    <r>
      <t xml:space="preserve">b)  Equipment </t>
    </r>
    <r>
      <rPr>
        <b/>
        <u/>
        <sz val="11"/>
        <rFont val="Arial"/>
        <family val="2"/>
      </rPr>
      <t>permanently mounted</t>
    </r>
    <r>
      <rPr>
        <b/>
        <sz val="11"/>
        <rFont val="Arial"/>
        <family val="2"/>
      </rPr>
      <t xml:space="preserve"> to a Self propelled Vehicle </t>
    </r>
    <r>
      <rPr>
        <sz val="11"/>
        <rFont val="Arial"/>
        <family val="2"/>
      </rPr>
      <t>is to be included in the Actual Cash Value of such vehicle (eg Police Lights on top of vehicle).</t>
    </r>
  </si>
  <si>
    <r>
      <t xml:space="preserve">c)  Equipment </t>
    </r>
    <r>
      <rPr>
        <b/>
        <u/>
        <sz val="11"/>
        <rFont val="Arial"/>
        <family val="2"/>
      </rPr>
      <t>permanently mounted</t>
    </r>
    <r>
      <rPr>
        <b/>
        <sz val="11"/>
        <rFont val="Arial"/>
        <family val="2"/>
      </rPr>
      <t xml:space="preserve"> to a Non- Self propelled Vehicle</t>
    </r>
    <r>
      <rPr>
        <sz val="11"/>
        <rFont val="Arial"/>
        <family val="2"/>
      </rPr>
      <t xml:space="preserve"> (ie. Trailer) are to be covered under </t>
    </r>
    <r>
      <rPr>
        <b/>
        <sz val="11"/>
        <rFont val="Arial"/>
        <family val="2"/>
      </rPr>
      <t>Inland Marine (both the Trailer and Equip)</t>
    </r>
  </si>
  <si>
    <t>Unit #</t>
  </si>
  <si>
    <t>Department</t>
  </si>
  <si>
    <t xml:space="preserve">Full
 VIN </t>
  </si>
  <si>
    <t>Make</t>
  </si>
  <si>
    <t>Model / Description</t>
  </si>
  <si>
    <t xml:space="preserve">Year
</t>
  </si>
  <si>
    <t>*Vehicle 
Type</t>
  </si>
  <si>
    <t>Total ACV</t>
  </si>
  <si>
    <t>* Valid Descriptions</t>
  </si>
  <si>
    <t>AIRCRAFT</t>
  </si>
  <si>
    <t>Have any exposures been added over the past 12 months?  If yes, please provide details.</t>
  </si>
  <si>
    <t>FINE ARTS (Special high valued art work)</t>
  </si>
  <si>
    <t>RENTED, BORROWED, LEASED EQUIPMENT (Equipment that is not owned by the entity but the entity is responsible for the loss)</t>
  </si>
  <si>
    <t>OWNED CONTRACTOR'S / MOBILE EQUIPMENT (Backhoe's, Tractors, Forklifts, etc.)</t>
  </si>
  <si>
    <t>OWNED COMMUNICATION EQUIPMENT (Hand held radios, cell phones, laptops in vehicles)</t>
  </si>
  <si>
    <t>OWNED EMERGENCY SERVICES PORTABLE EQUIPMENT (Generators, etc.)</t>
  </si>
  <si>
    <t>OWNED OTHER INLAND MARINE (Owned mischellaneous tools, typically valued at less than $10,000 per item.  NOTE:  You may total all of them together as one sum)</t>
  </si>
  <si>
    <t>OWNED VALUABLE PAPERS (Blueprints, tax rolls, items that would, if lost due to a covered peril, would need to be replaced)</t>
  </si>
  <si>
    <t>WATERCRAFT INCLUDING HULL</t>
  </si>
  <si>
    <t>Replacement Cost Value</t>
  </si>
  <si>
    <t>Length</t>
  </si>
  <si>
    <t>Horsepower</t>
  </si>
  <si>
    <t>Waterworks OP &amp; Drivers</t>
  </si>
  <si>
    <t>Sewage Disp Plant Op &amp; Drivers</t>
  </si>
  <si>
    <t>Police Officer &amp; Driver</t>
  </si>
  <si>
    <t>Parks NOC All &amp; Driver</t>
  </si>
  <si>
    <t>Municpal/Town/County State NOC</t>
  </si>
  <si>
    <t>CRIME COVERAGE</t>
  </si>
  <si>
    <t>Please answer ALL questions below.</t>
  </si>
  <si>
    <t>1. Does the member entity check for past criminal records (theft of</t>
  </si>
  <si>
    <t xml:space="preserve">    money and securities, robbery, etc.) on prospective ratable employees?</t>
  </si>
  <si>
    <t>2.  How frequently are audits performed?</t>
  </si>
  <si>
    <t>Quarterly</t>
  </si>
  <si>
    <t>Semi-Annual</t>
  </si>
  <si>
    <t xml:space="preserve">Annual </t>
  </si>
  <si>
    <t>Other (specify)</t>
  </si>
  <si>
    <t>3.  Who performs the Audit?</t>
  </si>
  <si>
    <t>Staff</t>
  </si>
  <si>
    <t>CPA</t>
  </si>
  <si>
    <t>4.  Is Countersignature of Checks Required?</t>
  </si>
  <si>
    <t>5.  Are your bank accounts reconciled by someone not authorized to</t>
  </si>
  <si>
    <t xml:space="preserve">     deposit or withdraw?</t>
  </si>
  <si>
    <t>6.  Exposure Information</t>
  </si>
  <si>
    <t>Number of Ratable Employees</t>
  </si>
  <si>
    <t>Number of Messengers</t>
  </si>
  <si>
    <t>Number of Guards Accompanying Messenger</t>
  </si>
  <si>
    <t>7.  Is banking done by internal staff or by outside professionals?</t>
  </si>
  <si>
    <t>Police / Jail</t>
  </si>
  <si>
    <t>Chief Law Enforcement Officer:</t>
  </si>
  <si>
    <t>Appointed:</t>
  </si>
  <si>
    <t>Elected:</t>
  </si>
  <si>
    <t>Number of Full-Time Officers</t>
  </si>
  <si>
    <t>(Including Jail/Detention/Correctional Facility Guards)</t>
  </si>
  <si>
    <t>Number of Part-Time officers/guards</t>
  </si>
  <si>
    <t>Number of Unpaid Volunteers</t>
  </si>
  <si>
    <t>TRAINING</t>
  </si>
  <si>
    <t>1. Do all officers attend the police academy?</t>
  </si>
  <si>
    <t>2. Are they appointed law enforcement duties before attending and/or completing the academy?</t>
  </si>
  <si>
    <t>3. Is there a field training program in place?</t>
  </si>
  <si>
    <t>Length Of Program:</t>
  </si>
  <si>
    <t>4. Is there a continuing education/training requirement after hiring?</t>
  </si>
  <si>
    <t>If Yes, how often and what type?</t>
  </si>
  <si>
    <t>5. Is there a probation period for new officers?</t>
  </si>
  <si>
    <t>If Yes, how long?</t>
  </si>
  <si>
    <t>B.</t>
  </si>
  <si>
    <t>PROCEDURES</t>
  </si>
  <si>
    <t>1. Does the department conduct background checks on all applicants?</t>
  </si>
  <si>
    <t>2. Are the following conducted prior to hiring?</t>
  </si>
  <si>
    <t>a. Psychological evaluation:</t>
  </si>
  <si>
    <t>b. Polygraph tests:</t>
  </si>
  <si>
    <t>c. Substance Abuse teststing:</t>
  </si>
  <si>
    <t>3. Does the department have an established procedures/policies manual?</t>
  </si>
  <si>
    <t>4. Does it address the following issues?</t>
  </si>
  <si>
    <t>a. Emergency driving:</t>
  </si>
  <si>
    <t>b. High-speed pursuit:</t>
  </si>
  <si>
    <t>c. Use of deadly force:</t>
  </si>
  <si>
    <t>d. Off-duty employment:</t>
  </si>
  <si>
    <t>e. Carrying a weapon while off duty:</t>
  </si>
  <si>
    <t>To be completed if entity operates a prison or jail as more than a holding facility.</t>
  </si>
  <si>
    <t>C.</t>
  </si>
  <si>
    <t>PRISON / JAILS</t>
  </si>
  <si>
    <t>1. Does the law enforcement operate a prison/jail?</t>
  </si>
  <si>
    <t>a. Number Of Jails:</t>
  </si>
  <si>
    <t>b. Number Of Prisons:</t>
  </si>
  <si>
    <t>Location</t>
  </si>
  <si>
    <t>Construction</t>
  </si>
  <si>
    <t>Age Of Facility</t>
  </si>
  <si>
    <t>Current Population</t>
  </si>
  <si>
    <t>Designed Capacity</t>
  </si>
  <si>
    <t>2. Are there adequate:</t>
  </si>
  <si>
    <t>a. Safety Features?</t>
  </si>
  <si>
    <t>b. Fire apparatus?</t>
  </si>
  <si>
    <t>c. Emergency exits?</t>
  </si>
  <si>
    <t>d. If Yes, Number:</t>
  </si>
  <si>
    <t>3. Has the state fire marshall inspected and passed the facility?</t>
  </si>
  <si>
    <t>4. Are male/female inmates segregated?</t>
  </si>
  <si>
    <t>5. Are juveniles segregated?</t>
  </si>
  <si>
    <t>6. Are inmates segregated by type of offense?</t>
  </si>
  <si>
    <t>7. Do they screen inmates for suicide?</t>
  </si>
  <si>
    <t>8. Do they train staff for such screening?</t>
  </si>
  <si>
    <t>9. What type of surveillance is used to prevent suicide/physical assault?</t>
  </si>
  <si>
    <t>10. Does the department have written policies and procedures regarding suicide?</t>
  </si>
  <si>
    <t>11. Is the facility engaged in a professional standards program?</t>
  </si>
  <si>
    <t>Agency:</t>
  </si>
  <si>
    <t>12. Date of the last inspection by the governing agency:</t>
  </si>
  <si>
    <t>13. Is the facility involved in any litigation because of conditions of confinement?</t>
  </si>
  <si>
    <t>If Yes, Please provide details:</t>
  </si>
  <si>
    <t>14. Has the law enforcement coverage been cancelled or nonrenewed within the last five years?</t>
  </si>
  <si>
    <t>8.   Do You have Volunteers?</t>
  </si>
  <si>
    <t>Public Risk Management of Florida</t>
  </si>
  <si>
    <t>Supplemental Application</t>
  </si>
  <si>
    <t>Does applicant outsource or utilize contract staffing for any job function?  If yes, describe measure taken to assure coverage by staffing company.</t>
  </si>
  <si>
    <t>Is applicant engaged in manufacturing, producing, refining, storing, distributing or transporting gases, gasoline, or flammables?</t>
  </si>
  <si>
    <t>Do the operations of the applicant include volunteer or donated labor?  If yes, describe number of volunteers, job function and imputed income.</t>
  </si>
  <si>
    <t>Check any exposures which are applicable:</t>
  </si>
  <si>
    <t># of Part Time</t>
  </si>
  <si>
    <t># of Full Time</t>
  </si>
  <si>
    <t xml:space="preserve"> Law Enforcement    </t>
  </si>
  <si>
    <t>Drug Unit</t>
  </si>
  <si>
    <t>SWAT Team</t>
  </si>
  <si>
    <t>Bomb Disposal Unit</t>
  </si>
  <si>
    <t>Jail (No. of Guards)</t>
  </si>
  <si>
    <t>Harbor Patrol:</t>
  </si>
  <si>
    <t xml:space="preserve">  Watercraft Exposure:</t>
  </si>
  <si>
    <t xml:space="preserve">  Aircraft Exposure</t>
  </si>
  <si>
    <t xml:space="preserve">  Search &amp; Rescue</t>
  </si>
  <si>
    <t xml:space="preserve">  CALEA Accredited</t>
  </si>
  <si>
    <t xml:space="preserve"> Fire Department    </t>
  </si>
  <si>
    <t xml:space="preserve"> Rescue Unit      Haz-Mat Team      Emergency Management</t>
  </si>
  <si>
    <t xml:space="preserve"> Haz-Mat Team</t>
  </si>
  <si>
    <t xml:space="preserve"> Emergency Management</t>
  </si>
  <si>
    <t>Does entity handle chemicals, including pesticides, brought in for disposal?</t>
  </si>
  <si>
    <t>If yes, provide details      </t>
  </si>
  <si>
    <t>Check if any of the following services are provided:</t>
  </si>
  <si>
    <t xml:space="preserve"> Electric</t>
  </si>
  <si>
    <t xml:space="preserve"> Water</t>
  </si>
  <si>
    <t xml:space="preserve"> Sewer</t>
  </si>
  <si>
    <t xml:space="preserve"> Sanitary</t>
  </si>
  <si>
    <t xml:space="preserve"> Transportation</t>
  </si>
  <si>
    <t xml:space="preserve"> Clinic</t>
  </si>
  <si>
    <t>Are there any commercial vehicles over 45,000 GVW that used for the purpose of hauling sand, gravel, refuse, logs, milled timber or cement?   Yes   No</t>
  </si>
  <si>
    <t>Type of vehicles</t>
  </si>
  <si>
    <t>Use of Vehicles</t>
  </si>
  <si>
    <t>Frequency of Use</t>
  </si>
  <si>
    <t>Aircraft Supplemental Application</t>
  </si>
  <si>
    <t>Provide description of each owned, leased or chartered aircraft</t>
  </si>
  <si>
    <t>Description of aircraft</t>
  </si>
  <si>
    <t>J=Jet</t>
  </si>
  <si>
    <t>O=Owned</t>
  </si>
  <si>
    <t>Monthly Average</t>
  </si>
  <si>
    <t>P=Prop</t>
  </si>
  <si>
    <t>C=Regularly Charted</t>
  </si>
  <si>
    <t>H=Helicopter</t>
  </si>
  <si>
    <t>L=Leased</t>
  </si>
  <si>
    <t>O=Other</t>
  </si>
  <si>
    <t>Hours</t>
  </si>
  <si>
    <t>Trips</t>
  </si>
  <si>
    <t>Will the aircraft be used for firefighting?</t>
  </si>
  <si>
    <t>Geographic limits:       </t>
  </si>
  <si>
    <t>Any past losses/accidents?      </t>
  </si>
  <si>
    <t>Any flying restrictions?</t>
  </si>
  <si>
    <t>Provide the following information for each aircraft indicated above</t>
  </si>
  <si>
    <t>Location Hangared</t>
  </si>
  <si>
    <t>Detailed Description of General Use</t>
  </si>
  <si>
    <t>Total Seats:</t>
  </si>
  <si>
    <t>Crew:</t>
  </si>
  <si>
    <t>Passenger:</t>
  </si>
  <si>
    <t>Average Employees Per Trip:</t>
  </si>
  <si>
    <t xml:space="preserve">Crew: </t>
  </si>
  <si>
    <t>Crew:                Passenger:</t>
  </si>
  <si>
    <t>Destination Usual Trip</t>
  </si>
  <si>
    <t>From (City, State)</t>
  </si>
  <si>
    <t>To (City, State)</t>
  </si>
  <si>
    <t>Any trips outside U.S. in past two years?   None</t>
  </si>
  <si>
    <t>Provide the following pilot information and attach a copy of pilot history</t>
  </si>
  <si>
    <t>Name:</t>
  </si>
  <si>
    <t>Age:</t>
  </si>
  <si>
    <t>Highest Rating Held:</t>
  </si>
  <si>
    <t>Type:              Dated:</t>
  </si>
  <si>
    <t>Total Hours</t>
  </si>
  <si>
    <t>Single:              Multi:       Rotor:</t>
  </si>
  <si>
    <t>Hours last 120 days</t>
  </si>
  <si>
    <t>Full time pilot?</t>
  </si>
  <si>
    <t>Employed by applicant?</t>
  </si>
  <si>
    <t>Any pilot violations, waivers, or accidents?   If yes, explain.     </t>
  </si>
  <si>
    <t>Does applicant limit the number of employees on board an aircraft at any one time?   yes   No  If yes, what is the maximum number of employees allowed?       </t>
  </si>
  <si>
    <t>Please provide the following information for each pilot (employees and/or hired by leasing co.):</t>
  </si>
  <si>
    <t>Date of Birth:</t>
  </si>
  <si>
    <t>Occupation:</t>
  </si>
  <si>
    <t>Employer:</t>
  </si>
  <si>
    <t>Type of License and Ratings:</t>
  </si>
  <si>
    <t>FAA Medical Certificate, date issued &amp; class:</t>
  </si>
  <si>
    <t>Waivers (If none, write none)</t>
  </si>
  <si>
    <t>Pilot Experience:</t>
  </si>
  <si>
    <t>Type of aircraft (year, make, model)</t>
  </si>
  <si>
    <t>Hours as pilot in command (last 12 months)</t>
  </si>
  <si>
    <t>Total Hours as pilot in command:</t>
  </si>
  <si>
    <t>As pilot in command or as co-pilot, has pilot/co-pilot been involved in any incidents or accidents?   Yes   No  If yes, provide details.       </t>
  </si>
  <si>
    <r>
      <t xml:space="preserve">Has pilot license ever been suspended?   Yes   No  If yes, provide details.  </t>
    </r>
    <r>
      <rPr>
        <sz val="12"/>
        <rFont val="Arial Unicode MS"/>
        <family val="2"/>
      </rPr>
      <t>     </t>
    </r>
  </si>
  <si>
    <r>
      <t xml:space="preserve">As pilot in command or co-pilot, has pilot/co-pilot ever been cited for any violations of FAA regulations?   Yes   No  If yes, provide details.  </t>
    </r>
    <r>
      <rPr>
        <sz val="12"/>
        <rFont val="Arial Unicode MS"/>
        <family val="2"/>
      </rPr>
      <t>     </t>
    </r>
  </si>
  <si>
    <t>Watercraft Supplemental Application</t>
  </si>
  <si>
    <t>Provide description of each owned, leased, or chartered watercraft</t>
  </si>
  <si>
    <t>Year/Make/Model</t>
  </si>
  <si>
    <t xml:space="preserve">Length </t>
  </si>
  <si>
    <t>Watercraft type</t>
  </si>
  <si>
    <t>Owned, leased or chartered</t>
  </si>
  <si>
    <t>Passenger Capacity</t>
  </si>
  <si>
    <t>Description of General Use</t>
  </si>
  <si>
    <t xml:space="preserve">Average Employees per trip  </t>
  </si>
  <si>
    <t>Crew:       Passenger:</t>
  </si>
  <si>
    <t>Average Usage (Days Per Month)</t>
  </si>
  <si>
    <t>Docking Location (City, State)</t>
  </si>
  <si>
    <t>Number of Navigable Waters:</t>
  </si>
  <si>
    <t xml:space="preserve">Does applicant have any employees who may be subject to the Longshore and Harbor Worker’s Compensation Act, Jones Act or Federal Employer’s Liability Act?  If yes describe </t>
  </si>
  <si>
    <t>Do the operations of applicant involve exposure to burns?</t>
  </si>
  <si>
    <t xml:space="preserve">Does applicant have any foreign operations or employees who travel to foreign countries?  If yes, provide details including countries traveled to, number of trips, number of employees per trip, average length of stay.  </t>
  </si>
  <si>
    <t xml:space="preserve">Does your entity have a bus service that is operated on your behalf?  </t>
  </si>
  <si>
    <t>If yes, # of vehicles    </t>
  </si>
  <si>
    <t xml:space="preserve">If aircraft is regularly chartered or leased, attach a copy of the contract.  Does applicant hold charterer or lessor harmless?  </t>
  </si>
  <si>
    <t>Name of leasing/charter company:        </t>
  </si>
  <si>
    <t xml:space="preserve">If aircraft is chartered is there fractional ownership? </t>
  </si>
  <si>
    <t>Purpose of use (e.g. corporate/business transportation, flight instruction, medical transportation, crop dusting, etc.)       </t>
  </si>
  <si>
    <t># of Road Miles</t>
  </si>
  <si>
    <t># of Landfills</t>
  </si>
  <si>
    <t># of Swimming Pools/Beaches</t>
  </si>
  <si>
    <t># of Stadiums (5,000 or more capacity)</t>
  </si>
  <si>
    <t># of Nursing Homes</t>
  </si>
  <si>
    <t>Water Utility/Wastewater Treatment</t>
  </si>
  <si>
    <t>1. Number of users:</t>
  </si>
  <si>
    <t>Residency:</t>
  </si>
  <si>
    <t>Commercial:</t>
  </si>
  <si>
    <t>Industrial:</t>
  </si>
  <si>
    <t>2. Gallons Per Year:</t>
  </si>
  <si>
    <t>3. Miles Of Pipe:</t>
  </si>
  <si>
    <t>4. Type Of Pipe Used:</t>
  </si>
  <si>
    <t>5. Annual Payroll (Excl. Clerical)</t>
  </si>
  <si>
    <t>6. Percentage of work, such as laying of water lines etc., that is:</t>
  </si>
  <si>
    <t>Undertaken directly by Entity:</t>
  </si>
  <si>
    <t>Performed by Independent Contractors:</t>
  </si>
  <si>
    <t>7. Source of water supply:</t>
  </si>
  <si>
    <t>8. Age of System:</t>
  </si>
  <si>
    <t>9. Date upgraded:</t>
  </si>
  <si>
    <t>10. How often is drinking water tested?</t>
  </si>
  <si>
    <t>By Whom?</t>
  </si>
  <si>
    <t>11. Does entity have water supply tanks?</t>
  </si>
  <si>
    <t>Type</t>
  </si>
  <si>
    <t>Capacity (gal)</t>
  </si>
  <si>
    <t>Date Last Inspected</t>
  </si>
  <si>
    <t>12. Type of public protection around the tank base (s) (fencing, lighting, aircraft warning lights, runoff channels etc.)</t>
  </si>
  <si>
    <t>13. Are tanks inspected by qualified engineers?</t>
  </si>
  <si>
    <t>How often?</t>
  </si>
  <si>
    <t>14. Does the system comply with current local and federal standards for hygiene and metals content?</t>
  </si>
  <si>
    <t>15. Has the system ever been cited or fined for non-compliance with required standards?</t>
  </si>
  <si>
    <t>If Yes, Please provide details, copy of non-compliance notice (s) and action (s) taken to correct problem (s).</t>
  </si>
  <si>
    <t>16. Is water provided to neighbouring entities?</t>
  </si>
  <si>
    <t>If Yes, please describe.</t>
  </si>
  <si>
    <t>17. Total Number of employees</t>
  </si>
  <si>
    <t># of dams/Reservoirs</t>
  </si>
  <si>
    <t>Utilities</t>
  </si>
  <si>
    <t>GAS UTILITY -LOCAL DISTRIBUTION</t>
  </si>
  <si>
    <t>1. Total number of miles of gas pipelines:</t>
  </si>
  <si>
    <t>n/a</t>
  </si>
  <si>
    <t>2. Are repair/maintenance records maintained?</t>
  </si>
  <si>
    <t>3. Is the insured responsible for the maintenance and repair of these pipelines?</t>
  </si>
  <si>
    <t>4. Is there a comprehensive plan for replacing of aging distribution lines?</t>
  </si>
  <si>
    <t>5. Are the main shut-off valves and regulating controls indicated?</t>
  </si>
  <si>
    <t>6. Does the insured obtain additional insured status on the contractor's policy?</t>
  </si>
  <si>
    <t>ELECTRIC UTILITY</t>
  </si>
  <si>
    <t>1. Total Values:</t>
  </si>
  <si>
    <t>N/A</t>
  </si>
  <si>
    <t>2. Is the utility operated by the insured?</t>
  </si>
  <si>
    <t>3. Does the utility provide electrical distribution to other communities?</t>
  </si>
  <si>
    <t>4. Does the utility participate in a regional power pool?</t>
  </si>
  <si>
    <t>5. Are all distribution lines owned by the insured?</t>
  </si>
  <si>
    <t>Size</t>
  </si>
  <si>
    <t>Age</t>
  </si>
  <si>
    <t>Fuel</t>
  </si>
  <si>
    <t>If Yes, does the insured obtain additional insured status on the contractor's policy?</t>
  </si>
  <si>
    <t>If Yes, please explain.</t>
  </si>
  <si>
    <t>Name of  Loss Payee (if Applicable)</t>
  </si>
  <si>
    <t>Name of Loss Payee (if Applicable)</t>
  </si>
  <si>
    <t>Description(Year ,Make, Model,)</t>
  </si>
  <si>
    <t>6. Are officers trained and qualified before using :</t>
  </si>
  <si>
    <t>Baton/Asp?</t>
  </si>
  <si>
    <t>Y/N</t>
  </si>
  <si>
    <t>Mace/Chemicals</t>
  </si>
  <si>
    <t>Tasers</t>
  </si>
  <si>
    <t>Control Holds</t>
  </si>
  <si>
    <t>15. Are there Audio/Video systems througout facility?</t>
  </si>
  <si>
    <t>Max Annual Kilowatts Distributed</t>
  </si>
  <si>
    <t>6. Number of miles of distribution lines</t>
  </si>
  <si>
    <t>7. Turbines</t>
  </si>
  <si>
    <t>8. Generators</t>
  </si>
  <si>
    <t>9. Number of Substations</t>
  </si>
  <si>
    <t>10. Fenced and secured?</t>
  </si>
  <si>
    <t>11. Equipped with warning signs?</t>
  </si>
  <si>
    <t>12. Do they include dates of major repairs and replacements?</t>
  </si>
  <si>
    <t>13. Are main shut off valves and regulating controls indicated?</t>
  </si>
  <si>
    <t>14. Is there a plan in place for the replacement of aging facilities and/or distribution lines?</t>
  </si>
  <si>
    <t>15. Is servicing and maintenance work subcontracted?</t>
  </si>
  <si>
    <t>16. Have there been any interruptions in service during the past seven years?</t>
  </si>
  <si>
    <t>17. Who monitors &amp; checks regulation flow?</t>
  </si>
  <si>
    <t>Public -Elected Officials  &amp; Employment Practices Application</t>
  </si>
  <si>
    <t>Type of Public Entity? Check applicable box</t>
  </si>
  <si>
    <t>Local Government(City,County, Town etc)</t>
  </si>
  <si>
    <t>B</t>
  </si>
  <si>
    <t>Special District</t>
  </si>
  <si>
    <t>Port Authority</t>
  </si>
  <si>
    <t>Housing Authority</t>
  </si>
  <si>
    <t>Transit Authority</t>
  </si>
  <si>
    <t>Utility (Electric,gas, cable, etc)</t>
  </si>
  <si>
    <t>Water/Sewer</t>
  </si>
  <si>
    <t>Other - Please describe</t>
  </si>
  <si>
    <t>1. What year was public entity created?</t>
  </si>
  <si>
    <t>2. Present Population?</t>
  </si>
  <si>
    <t>3. Are Commissioners/Board members elected or appointed?</t>
  </si>
  <si>
    <t>Elected?</t>
  </si>
  <si>
    <t>Appointed</t>
  </si>
  <si>
    <t>4. If Commissioner/Board members are elected, are they elected via:</t>
  </si>
  <si>
    <t>Single member distrcts?</t>
  </si>
  <si>
    <t>At Large?</t>
  </si>
  <si>
    <t>Combination of both?</t>
  </si>
  <si>
    <t>5. Does the Public Entity anticipate any special projects which will result in substantial budget increase or decrease in the next three years?</t>
  </si>
  <si>
    <t>6. Total amount of outstanding bonds:</t>
  </si>
  <si>
    <t>Latest Moody's, Standard &amp; Poor's and/or Fitch Bond rating</t>
  </si>
  <si>
    <t>7. # of elected/appointed officials or employees who are:</t>
  </si>
  <si>
    <t>Attorneys</t>
  </si>
  <si>
    <t>Accountants</t>
  </si>
  <si>
    <t>Architects</t>
  </si>
  <si>
    <t>Engineers</t>
  </si>
  <si>
    <t>8.  In the past 5 years have there been:</t>
  </si>
  <si>
    <t>Grand jury investigations, recall procedings or indictments of elected or appointed officials</t>
  </si>
  <si>
    <t>Please provide the folloing information for the previous year, current year and estimate following year</t>
  </si>
  <si>
    <t>Previous Year</t>
  </si>
  <si>
    <t>Current Year</t>
  </si>
  <si>
    <t>Estimate for next year</t>
  </si>
  <si>
    <t>Full time employees (including elected &amp; appointed board members)</t>
  </si>
  <si>
    <t>Part time employees:</t>
  </si>
  <si>
    <t>Number of volunteers</t>
  </si>
  <si>
    <t>% of employees who have direct contact with general public?</t>
  </si>
  <si>
    <t># of law enforcement agency,incl. security &amp; related operations currently employed</t>
  </si>
  <si>
    <t># of fire fighting authority personnel currently employed</t>
  </si>
  <si>
    <t># of jail or detention officers employed</t>
  </si>
  <si>
    <t>Do you have a Human Resources Dept.?</t>
  </si>
  <si>
    <t>If Yes how many employees in the dept.?</t>
  </si>
  <si>
    <t>If No, please explain</t>
  </si>
  <si>
    <t>Is there a written human resources manual?</t>
  </si>
  <si>
    <t>Has there been a reduction in staff in the last 12 months?</t>
  </si>
  <si>
    <t>If yes, please explain</t>
  </si>
  <si>
    <t>How many employees have resigned, been terminated(with or without cause) or retired:</t>
  </si>
  <si>
    <t>Current year employees</t>
  </si>
  <si>
    <t>Current year elected/appointed officials</t>
  </si>
  <si>
    <t>Prior year employees:</t>
  </si>
  <si>
    <t>Prior year elected or appointed officials</t>
  </si>
  <si>
    <t>Do you use an employment application for all applicants for hire?</t>
  </si>
  <si>
    <t>Have a formal orientation program for new hires?</t>
  </si>
  <si>
    <t>Provide regular written performance evaluations?</t>
  </si>
  <si>
    <t>Have a formal implemented &amp; adopted anti sexual harrassment policy</t>
  </si>
  <si>
    <t>Is it distributed to all employees?</t>
  </si>
  <si>
    <t>Have a written procedure for handling employee complaints of discrimination or sexual harrassment</t>
  </si>
  <si>
    <t>Have a policy on AIDS or on assisting employees with life threatening or communicable disease?</t>
  </si>
  <si>
    <t>Comply with Family Medical Leave Act?</t>
  </si>
  <si>
    <t>Does the public entity require terminations to be reviewed by its:</t>
  </si>
  <si>
    <t>Human Resources Department?</t>
  </si>
  <si>
    <t>Legal Department?</t>
  </si>
  <si>
    <t>Outside counsel?</t>
  </si>
  <si>
    <t>Does the public entity have a formal out-placement program which assists terminated or laid off employees in finding other jobs?</t>
  </si>
  <si>
    <t>Does the public entity conduct exit interviews?</t>
  </si>
  <si>
    <t xml:space="preserve">   Public Risk Management of Florida</t>
  </si>
  <si>
    <t>Website for Financial Statements:</t>
  </si>
  <si>
    <r>
      <t xml:space="preserve">  EQUIPMENT VALUES </t>
    </r>
    <r>
      <rPr>
        <sz val="12"/>
        <color indexed="10"/>
        <rFont val="Arial"/>
        <family val="2"/>
      </rPr>
      <t>- Insert/Update Schedule under Equipment Tab</t>
    </r>
  </si>
  <si>
    <r>
      <t xml:space="preserve">  AUTOMOBILE VALUES </t>
    </r>
    <r>
      <rPr>
        <sz val="12"/>
        <color indexed="10"/>
        <rFont val="Arial"/>
        <family val="2"/>
      </rPr>
      <t>- Insert/Update Schedule under Auto Schedule</t>
    </r>
  </si>
  <si>
    <t>Car - Emergency</t>
  </si>
  <si>
    <t>Car - Non Emergency</t>
  </si>
  <si>
    <t>15 Passenger Van</t>
  </si>
  <si>
    <t>Ambulance/Rescue</t>
  </si>
  <si>
    <t>Motorcycle/Motorbike</t>
  </si>
  <si>
    <t>Trailer/Semi-Trailer</t>
  </si>
  <si>
    <t>Miscellaneous</t>
  </si>
  <si>
    <t>Light Weight</t>
  </si>
  <si>
    <t>Medium Weight</t>
  </si>
  <si>
    <t>Heavy Weight</t>
  </si>
  <si>
    <t>X-Heavy Weight</t>
  </si>
  <si>
    <t>Bus</t>
  </si>
  <si>
    <t>Sun n' Lake of Sebring Improvement District</t>
  </si>
  <si>
    <t>5306 Sun n' Lake Blvd</t>
  </si>
  <si>
    <t>Sebring</t>
  </si>
  <si>
    <t>Highlands</t>
  </si>
  <si>
    <t>Florida</t>
  </si>
  <si>
    <t xml:space="preserve">Sun n' Lake of Sebring </t>
  </si>
  <si>
    <t>Roads</t>
  </si>
  <si>
    <t>Public Safety</t>
  </si>
  <si>
    <t>Public works</t>
  </si>
  <si>
    <t>Ford</t>
  </si>
  <si>
    <t>Ranger</t>
  </si>
  <si>
    <t>F550/boom</t>
  </si>
  <si>
    <t>F250 Supercab 4X2</t>
  </si>
  <si>
    <t>F150</t>
  </si>
  <si>
    <t>Explorer</t>
  </si>
  <si>
    <t>F150/2wd</t>
  </si>
  <si>
    <t>F450/4 dump truck</t>
  </si>
  <si>
    <t>1FDAF56P37EB46972</t>
  </si>
  <si>
    <t>1FTVX12508KC19508</t>
  </si>
  <si>
    <t>1FDNF20555EC89331</t>
  </si>
  <si>
    <t>1FTVX12598KC19507</t>
  </si>
  <si>
    <t>1FTVX14568KC19509</t>
  </si>
  <si>
    <t>1FTVX14528KC19510</t>
  </si>
  <si>
    <t>1FDXDF46P97EB34944</t>
  </si>
  <si>
    <t>1FMEU73E28UA88639</t>
  </si>
  <si>
    <t xml:space="preserve"> </t>
  </si>
  <si>
    <t>Building Maintenance by Owner</t>
  </si>
  <si>
    <t>I HAVE REVIEWED AND UPDATED THE INFORMATION IN THIS APPLICATION:</t>
  </si>
  <si>
    <t>YES</t>
  </si>
  <si>
    <t>NO</t>
  </si>
  <si>
    <t xml:space="preserve">Actual
Cash
 Value </t>
  </si>
  <si>
    <t>Sun N Lake of Sebring</t>
  </si>
  <si>
    <t>Contractor's / Mobile Equipment Incl Off Road Equip.</t>
  </si>
  <si>
    <r>
      <t xml:space="preserve">NOTE:  </t>
    </r>
    <r>
      <rPr>
        <b/>
        <sz val="12"/>
        <color indexed="10"/>
        <rFont val="Times New Roman"/>
        <family val="1"/>
      </rPr>
      <t>Replacement Cost Values Should Be Reported At Cost New.</t>
    </r>
  </si>
  <si>
    <t>Other Inland Marine (any items not incl in other catagories)</t>
  </si>
  <si>
    <t>Member Name: Sun N Lake</t>
  </si>
  <si>
    <t xml:space="preserve">     SUN N' LAKE</t>
  </si>
  <si>
    <t>5306 Sun n Lake Blvd</t>
  </si>
  <si>
    <t>FL</t>
  </si>
  <si>
    <t>Maintenance Barn</t>
  </si>
  <si>
    <t>5200 Columbus Blvd</t>
  </si>
  <si>
    <t>XXX</t>
  </si>
  <si>
    <t>Not Applicable</t>
  </si>
  <si>
    <t>PCV, CA, VCP</t>
  </si>
  <si>
    <t>Wells</t>
  </si>
  <si>
    <t>Yearly</t>
  </si>
  <si>
    <t>Monthly, Weekly, Daily</t>
  </si>
  <si>
    <t>Concrete</t>
  </si>
  <si>
    <t>Steel</t>
  </si>
  <si>
    <t>Crom Ground Storage</t>
  </si>
  <si>
    <t>Ground storage</t>
  </si>
  <si>
    <t xml:space="preserve"> Fencing, tank is less than 25 feet tall.</t>
  </si>
  <si>
    <t xml:space="preserve">  NO.</t>
  </si>
  <si>
    <t>Sun 'n Lake of Sebring Improvement District</t>
  </si>
  <si>
    <t>1FTYR10D78PA69076</t>
  </si>
  <si>
    <t>Special Improvement District</t>
  </si>
  <si>
    <t>N</t>
  </si>
  <si>
    <t>Y</t>
  </si>
  <si>
    <t>Use test to screen applicant for employment or promotions FOR DRUGS</t>
  </si>
  <si>
    <t>Member Name: Sun N Lakes</t>
  </si>
  <si>
    <t>FIREMEN (includes EMT's &amp; Volunteers) # of</t>
  </si>
  <si>
    <t xml:space="preserve">   # OF EMT'S THAT ARE FIRST RESPONDERS</t>
  </si>
  <si>
    <t xml:space="preserve">   # OF EMT'S THAT PROVIDE BASIC LIFE SUPPORT</t>
  </si>
  <si>
    <t xml:space="preserve">   # OF EMT'S THAT PROVIDE ADVANCED LIFE SUPPORT</t>
  </si>
  <si>
    <t>NUMBER OF VOLUNTEERS (other than Firemen)</t>
  </si>
  <si>
    <t>NOTE: If your entity has properties located in Flood Zones A or V, PRM will only pay EXCESS over available</t>
  </si>
  <si>
    <t>NFIP insurance, whether purchased or not. Flood Zones maps have changed over recent years, so it is important that you determine</t>
  </si>
  <si>
    <t>your entity's exposure. If you do not know whether you have properties located in zones A or V, your</t>
  </si>
  <si>
    <t>Building Dept. should be able to help you determine this for each property.</t>
  </si>
  <si>
    <t xml:space="preserve">WRM currently does not place any flood policies for your entity. Please verify that you have checked all properties to determine if </t>
  </si>
  <si>
    <t>they are located in Flood Zones A or V; OR, please advise if you place your entity's flood policies with another insurance agent.</t>
  </si>
  <si>
    <t>Other (please describe) General</t>
  </si>
  <si>
    <t>ROADS</t>
  </si>
  <si>
    <t>AQU9245180</t>
  </si>
  <si>
    <t>HFJ044179</t>
  </si>
  <si>
    <t>1M0HPXGSTBM090971</t>
  </si>
  <si>
    <t>ZBJP50716</t>
  </si>
  <si>
    <t>MAS02149</t>
  </si>
  <si>
    <t>TRACTOR</t>
  </si>
  <si>
    <t>BL70D10952</t>
  </si>
  <si>
    <t>T0607226</t>
  </si>
  <si>
    <t>S-8925</t>
  </si>
  <si>
    <t>A00071135</t>
  </si>
  <si>
    <t>WELDER</t>
  </si>
  <si>
    <t>U-DUMP TRAILER</t>
  </si>
  <si>
    <t>840670001675</t>
  </si>
  <si>
    <t>F250</t>
  </si>
  <si>
    <t>1FTBF2A67DEA18431</t>
  </si>
  <si>
    <t>Recreation Complex</t>
  </si>
  <si>
    <t>3500 Edgewater Dr</t>
  </si>
  <si>
    <t>Name  Sun 'n Lake of Sebring Improvement</t>
  </si>
  <si>
    <t>District offices</t>
  </si>
  <si>
    <t>Have an Employee Handbook?</t>
  </si>
  <si>
    <t>Do you have a policy on accommodating as required the Americans with Disabilities Act?</t>
  </si>
  <si>
    <t># of hospital,clinic,nursing home or other health care personnel employed</t>
  </si>
  <si>
    <t>Does the public entity anticipate any reduction in staff in the next 12 months?</t>
  </si>
  <si>
    <t>Has any employee or elected/appointed official made allegations of unfair or improper treatment regarding hiring, remuneration, advancement or termination of employment?</t>
  </si>
  <si>
    <t>Has any employee of the public entity been suspended, demoted, dismissed, transferred or had a contract of employment non-renewed withing the last 12 months?</t>
  </si>
  <si>
    <t>Employment Practices Questions: Please answer if you wish to purchase Employment Practices Liability</t>
  </si>
  <si>
    <t>Any strike, slowdown or other disruption by employees?</t>
  </si>
  <si>
    <t>Disputes involving discrimination, or violation of civil rights?</t>
  </si>
  <si>
    <t>Public -Elected Officials &amp; Employment Practices Application</t>
  </si>
  <si>
    <t>Development/Finance authority</t>
  </si>
  <si>
    <t>www.snldistrict.org</t>
  </si>
  <si>
    <t>Is Professional Liability Ins. Purchased for any of the above?</t>
  </si>
  <si>
    <t>If commissioners/board members are appointed, who are they appointed by?</t>
  </si>
  <si>
    <t>UTILITY OPERATIONS</t>
  </si>
  <si>
    <t>Outside</t>
  </si>
  <si>
    <t>M0HPXGS110283</t>
  </si>
  <si>
    <t>M0HPXGS110212</t>
  </si>
  <si>
    <t>GROUNDS</t>
  </si>
  <si>
    <t>GOLF</t>
  </si>
  <si>
    <t>UTILITY</t>
  </si>
  <si>
    <t>TRACTOR C90</t>
  </si>
  <si>
    <t>JOHN DEERE GATOR</t>
  </si>
  <si>
    <t>TORO BLOWER</t>
  </si>
  <si>
    <t>CASE TRACTOR</t>
  </si>
  <si>
    <t>TORO MOWER</t>
  </si>
  <si>
    <t>72" TANK MOWER</t>
  </si>
  <si>
    <t>GROUNDMASTER</t>
  </si>
  <si>
    <t>TRACTOR 790</t>
  </si>
  <si>
    <t>TOWABLE MANLIFT</t>
  </si>
  <si>
    <t>CASE FARMALL 95</t>
  </si>
  <si>
    <t>CAT LOADER</t>
  </si>
  <si>
    <t>TWIRL Z MOWER</t>
  </si>
  <si>
    <t>HYDRAULIC BOOM</t>
  </si>
  <si>
    <t>HOISTS</t>
  </si>
  <si>
    <t>TOWABLE PUMP</t>
  </si>
  <si>
    <t>WACKER ROLLER</t>
  </si>
  <si>
    <t>MINI EXCAVATOR</t>
  </si>
  <si>
    <t>MOSQUITO SPRAYER</t>
  </si>
  <si>
    <t>RENOVAIRE-RYAN</t>
  </si>
  <si>
    <t>GRINDER FOLEY</t>
  </si>
  <si>
    <t>TURF SPREADER</t>
  </si>
  <si>
    <t>CORE HARVESTER</t>
  </si>
  <si>
    <t>BEDKNIFE GRINDER</t>
  </si>
  <si>
    <t>2WD TRACTOR</t>
  </si>
  <si>
    <t>STUMP GRINDER</t>
  </si>
  <si>
    <t>BUFFALO BLOWER</t>
  </si>
  <si>
    <t>WESCO PROCORE</t>
  </si>
  <si>
    <t>TURF EQUIPMENT</t>
  </si>
  <si>
    <t>GREENS BRUSH</t>
  </si>
  <si>
    <t>GAS TRUCKSTER</t>
  </si>
  <si>
    <t>FAIRWAY MOWER</t>
  </si>
  <si>
    <t>ECLIPSE 122F</t>
  </si>
  <si>
    <t>GROUNDSMASTER</t>
  </si>
  <si>
    <t>SIDEWINDER</t>
  </si>
  <si>
    <t>SPRAYTEK DS-300</t>
  </si>
  <si>
    <t>SPRAYER</t>
  </si>
  <si>
    <t>TORO RAKE-O-VAC</t>
  </si>
  <si>
    <t>MD TB 1254</t>
  </si>
  <si>
    <t>1VRN071F7W10</t>
  </si>
  <si>
    <t>840620002116</t>
  </si>
  <si>
    <t>02203</t>
  </si>
  <si>
    <t>01881</t>
  </si>
  <si>
    <t>01884</t>
  </si>
  <si>
    <t>00112</t>
  </si>
  <si>
    <t>COMM CTR</t>
  </si>
  <si>
    <t>RECUMBENT BIKE</t>
  </si>
  <si>
    <t>ROWING MACHINE</t>
  </si>
  <si>
    <t>AIRDYNE BIKE</t>
  </si>
  <si>
    <t>SPIN BIKE</t>
  </si>
  <si>
    <t>INCLINE BENCH</t>
  </si>
  <si>
    <t>PUMP PACKAGE</t>
  </si>
  <si>
    <t>WATER METERS</t>
  </si>
  <si>
    <t>OFFICE TRAILER</t>
  </si>
  <si>
    <t>HOSE TRAILERS</t>
  </si>
  <si>
    <t>PRESSURE WASHER</t>
  </si>
  <si>
    <t>PUMP MOTOR</t>
  </si>
  <si>
    <t>PODIUM EASYPICKER</t>
  </si>
  <si>
    <t>RANGE SERVANT</t>
  </si>
  <si>
    <t>GVW 0-10,000 lbs</t>
  </si>
  <si>
    <t>GVW 10,001-20,000 lbs</t>
  </si>
  <si>
    <t>GVW 20,001-45,000 lbs</t>
  </si>
  <si>
    <t>GVW Over 45,000 lbs</t>
  </si>
  <si>
    <t>Questionnaire</t>
  </si>
  <si>
    <t>Yes/No</t>
  </si>
  <si>
    <t>Do you back up your data at least once a week and store it in an offsite location OR does your outsourcer do so?</t>
  </si>
  <si>
    <t>Do you have antivirus and firewalls in place and that these are regularly updated (at least quarterly)?</t>
  </si>
  <si>
    <t>Do you have a written policy requiring encryption of personal identifiable information stored on mobile devices (e.g. laptop computers/smartphones) and portable media (e.g. flash drives/back up tapes)?</t>
  </si>
  <si>
    <t xml:space="preserve">Member Name:  Sun n' Lake of Sebring </t>
  </si>
  <si>
    <t>2016 Estimated Payroll</t>
  </si>
  <si>
    <r>
      <t xml:space="preserve">Percentage Change </t>
    </r>
    <r>
      <rPr>
        <b/>
        <sz val="10"/>
        <color rgb="FFFF0000"/>
        <rFont val="Arial Narrow"/>
        <family val="2"/>
      </rPr>
      <t>(explain changes + or - 10%)</t>
    </r>
  </si>
  <si>
    <t>ALL ENTITIES WITH LAW ENFORCEMENT MUST COMPLETE REGARDLESS OF HOW MANY OFFICERS</t>
  </si>
  <si>
    <t>Percentage Change</t>
  </si>
  <si>
    <t>(explain any change</t>
  </si>
  <si>
    <t>+ or - 10%)</t>
  </si>
  <si>
    <t>EXPLANATION</t>
  </si>
  <si>
    <t>Caterpillar 420F2 Backhoe Loader</t>
  </si>
  <si>
    <t>HWD00223</t>
  </si>
  <si>
    <t>CAT BOOM Mower</t>
  </si>
  <si>
    <t>12636/9706</t>
  </si>
  <si>
    <t>1M0TURFJKFM100091</t>
  </si>
  <si>
    <t>1M0TURFJKFM100087</t>
  </si>
  <si>
    <t>1M0TURFJKFM100041</t>
  </si>
  <si>
    <t>1M0TURFJKFM100043</t>
  </si>
  <si>
    <t>ECLIPSE 322 HYBRID MOWERS</t>
  </si>
  <si>
    <t>SAND PRO 2040Z</t>
  </si>
  <si>
    <t>LEG EXTENSION/CURL MACHINE</t>
  </si>
  <si>
    <t>PLAYGROUND EQUIPMENT</t>
  </si>
  <si>
    <t>UTILITY LIGHT SCAN SYSTEM</t>
  </si>
  <si>
    <t>VALVE MAINTENANCE TRAILER</t>
  </si>
  <si>
    <t xml:space="preserve">GMC </t>
  </si>
  <si>
    <t>Sierra</t>
  </si>
  <si>
    <t>1GTV2TEH3FZ214856</t>
  </si>
  <si>
    <t>Code</t>
  </si>
  <si>
    <t>Chevrolet</t>
  </si>
  <si>
    <t>Silverado</t>
  </si>
  <si>
    <t>1GCNCPEHSFZ377660</t>
  </si>
  <si>
    <t>HCA appraisals will be used for Property Statement of Values.  WRM will obtain these from HCA.</t>
  </si>
  <si>
    <t>2017-2018</t>
  </si>
  <si>
    <t>Gross Operating Expenditures</t>
  </si>
  <si>
    <t>Payroll</t>
  </si>
  <si>
    <t xml:space="preserve">Population </t>
  </si>
  <si>
    <t>2017 Estimated Payroll</t>
  </si>
  <si>
    <t>2015 Audited Payroll</t>
  </si>
  <si>
    <t>Does your Police Department Dispatch for other entities/agencies?</t>
  </si>
  <si>
    <t>If yes, what other entities/agencies?</t>
  </si>
  <si>
    <t>____________________________________________________________________________</t>
  </si>
  <si>
    <t>1MOHPXGSCFM130137</t>
  </si>
  <si>
    <t>1MOHPXGSCFM130129</t>
  </si>
  <si>
    <t>SECURITY</t>
  </si>
  <si>
    <t>1MOHPXGSJGM140313</t>
  </si>
  <si>
    <t>Zero Turn Mower - Z Master 5000</t>
  </si>
  <si>
    <t>CASE Farmall 90C Batwing Mower</t>
  </si>
  <si>
    <t>ZFLF50824</t>
  </si>
  <si>
    <t>2016 Rhino 4150 15' Mower</t>
  </si>
  <si>
    <t>EZ Go Textron Cart/Cushman Hauler</t>
  </si>
  <si>
    <t>EZGBHBAVG3214792</t>
  </si>
  <si>
    <t>TREADMILL</t>
  </si>
  <si>
    <t>TREADMILL- MATRIX T1X</t>
  </si>
  <si>
    <t>1FTBF2A6XGEB69526</t>
  </si>
  <si>
    <t>PORTABLE  JET PUMP</t>
  </si>
  <si>
    <t>Fairway Mower LF570</t>
  </si>
  <si>
    <t>Greens TopDresser 1500</t>
  </si>
  <si>
    <t>Green Roller - 2015 TR R52 11TC</t>
  </si>
  <si>
    <t>Hustler Super Z 104"</t>
  </si>
  <si>
    <t>Hustler Super Z 60"</t>
  </si>
  <si>
    <t>Hustler Super Z 72"</t>
  </si>
  <si>
    <t>John Deere T145E Gator</t>
  </si>
  <si>
    <t>T00333</t>
  </si>
  <si>
    <t>UST1736</t>
  </si>
  <si>
    <t>UST1737</t>
  </si>
  <si>
    <t>1M0T145EJGM110140</t>
  </si>
  <si>
    <t xml:space="preserve">SUBMERGABLE PUMP 40 HP MOTOR </t>
  </si>
  <si>
    <t>ICE MACHINES FOR COURSE (3)</t>
  </si>
  <si>
    <t xml:space="preserve">ULTIMA RANGE BALL DISPENSER </t>
  </si>
  <si>
    <t>Are there any occupational disease exposure involved in applicant’s operation including asbestos, silica, dust, hazardous chemicals, radiation, communicable diseases or any other occupational disease exposure?  If yes describe: Environmental &amp; Mosquito Spraying</t>
  </si>
  <si>
    <r>
      <t xml:space="preserve">2018-2019 </t>
    </r>
    <r>
      <rPr>
        <b/>
        <sz val="12"/>
        <color rgb="FFFF0000"/>
        <rFont val="Arial"/>
        <family val="2"/>
      </rPr>
      <t>INCL ALL CHANGES AS OF 10-23-17</t>
    </r>
  </si>
  <si>
    <t xml:space="preserve">PUBLIC RISK MANAGEMENT OF FLORIDA RENEWAL APPLICATION </t>
  </si>
  <si>
    <t>HCA WILL PROVIDE</t>
  </si>
  <si>
    <t xml:space="preserve">Ford </t>
  </si>
  <si>
    <t>Dump Truck</t>
  </si>
  <si>
    <t>1FDUF4HY0HED53186</t>
  </si>
  <si>
    <t>added new Dump Truck 6-17-17</t>
  </si>
  <si>
    <t>2018 Estimated Payroll</t>
  </si>
  <si>
    <r>
      <t xml:space="preserve">NOTES - </t>
    </r>
    <r>
      <rPr>
        <b/>
        <sz val="10"/>
        <color rgb="FFFF0000"/>
        <rFont val="Arial Narrow"/>
        <family val="2"/>
      </rPr>
      <t>Explanations for all increase/decrease +/- 10%</t>
    </r>
  </si>
  <si>
    <t>2018-2019</t>
  </si>
  <si>
    <t>We have provided your figures from last year as a point of reference. Please provide figures to reflect 2018-2019 budgets.</t>
  </si>
  <si>
    <t>UNMANNED AIRCRAFT (DRONE) INSURANCE APPLICATION</t>
  </si>
  <si>
    <t>Member Entity Name</t>
  </si>
  <si>
    <t>General Information</t>
  </si>
  <si>
    <t>Do you own a drone? (If yes, please complete entire application.  If Not do not complete)</t>
  </si>
  <si>
    <t>How many drones do you own?</t>
  </si>
  <si>
    <t>Is this address located on, or adjacent to, an airport?</t>
  </si>
  <si>
    <t>Name of last Aircraft insurance carrier (if none, please state none)</t>
  </si>
  <si>
    <t>Expiration Date</t>
  </si>
  <si>
    <t>Describe all incidents, accidents, claims (hull and liability) with dates and amounts paid (even if none), which occurred in the last five years.</t>
  </si>
  <si>
    <t>Has any Insurance Company or Underwriter at any time declined an aircraft application submitted by or cancelled or refused to renew an aircraft policy held by the applicant or any of the pilots named herein?</t>
  </si>
  <si>
    <t>If so, explain</t>
  </si>
  <si>
    <t>Pilot/Operator</t>
  </si>
  <si>
    <t>Name(s)</t>
  </si>
  <si>
    <t>Is the pilot an employee?</t>
  </si>
  <si>
    <t>Number of Years as a Pilot/Operator?</t>
  </si>
  <si>
    <t>Has applicant obtained acertificate of waiver or authorization (CoA) from the FAA?</t>
  </si>
  <si>
    <t>Aircraft Details</t>
  </si>
  <si>
    <t>Manufacturer Name</t>
  </si>
  <si>
    <t>Make &amp; Model of Aircraft including size &amp; weight</t>
  </si>
  <si>
    <t>Replacement Cost</t>
  </si>
  <si>
    <t>Average Flying Altitude including Maximum Operating Altitude (in feet)</t>
  </si>
  <si>
    <t>Maximum Range (specify feet, yards, meters, miles, or kilometers)</t>
  </si>
  <si>
    <t>Does the aircraft have the ability to independently detect and avoid other aerial traffic?</t>
  </si>
  <si>
    <t>In the event of a lost link between the ground control station and aircraft, does the UAV contain an automated recovery program that allows for it to safely return to a predetermined point?</t>
  </si>
  <si>
    <t>If yes, please describe procedure</t>
  </si>
  <si>
    <t>If aircraft has no registration number or manufacturer's serial number, please describe how aircraft can be positively identified in the event of an incident, accident, or claim</t>
  </si>
  <si>
    <t>Aircraft Manufacturer's Website</t>
  </si>
  <si>
    <t>D.</t>
  </si>
  <si>
    <t>Maintenance</t>
  </si>
  <si>
    <t>Is all maintenance performed on the aircraft, and its individual components, completed in accordance to manufacturer guidelines?</t>
  </si>
  <si>
    <t>Is a record of all maintenance maintained?</t>
  </si>
  <si>
    <t>E.</t>
  </si>
  <si>
    <t>Purpose of Use</t>
  </si>
  <si>
    <t>Fire</t>
  </si>
  <si>
    <t>Search &amp; Rescue</t>
  </si>
  <si>
    <t>Surveillance</t>
  </si>
  <si>
    <t>Photography</t>
  </si>
  <si>
    <t>Wildlife Observation</t>
  </si>
  <si>
    <t>Construction/Engineering</t>
  </si>
  <si>
    <t>Video/Film Production</t>
  </si>
  <si>
    <t>Communications</t>
  </si>
  <si>
    <t>Pipeline/Powerline Patrol</t>
  </si>
  <si>
    <t>Thermal Imagery</t>
  </si>
  <si>
    <t>Aerial Marketing</t>
  </si>
  <si>
    <t>Employee Training</t>
  </si>
  <si>
    <t>Mapping</t>
  </si>
  <si>
    <t>List all other uses not indicated above (explain)</t>
  </si>
  <si>
    <t>Estimated number of hours the aircraft to be insured is/are to fly in the coming 12 months:</t>
  </si>
  <si>
    <t>Number of flights:</t>
  </si>
  <si>
    <t>F.</t>
  </si>
  <si>
    <t>Operating Environment/Characteristics (Mark All That Apply)</t>
  </si>
  <si>
    <t>Urban (City centers, heavily populated areas)</t>
  </si>
  <si>
    <t>Suburban/Semi-Urban (numerous nearby buildings/moderate population)</t>
  </si>
  <si>
    <t>Industrial (Near numerous non-residential buildings)</t>
  </si>
  <si>
    <t>Rural (Limited, if any, exposure to people and property)</t>
  </si>
  <si>
    <t>Over Water (rivers/ponds/small lakes)</t>
  </si>
  <si>
    <t>Over Open Water (large lakes/seas/oceans)</t>
  </si>
  <si>
    <t>Night Operations/Severe Weather IFR Weather Operations</t>
  </si>
  <si>
    <t>Other (Describe)</t>
  </si>
  <si>
    <t>Does any pre- and/or in-flight communication with Air Traffice Control take place for a typical flight?</t>
  </si>
  <si>
    <t>How many visual observers are used for a typical flight? (Do not include pilot/operator)</t>
  </si>
  <si>
    <t>List all states where flights are anticipated to take place:</t>
  </si>
  <si>
    <t>G.</t>
  </si>
  <si>
    <t>Policy and Procedures</t>
  </si>
  <si>
    <t>Do you have a policy for the use of the aircraft?</t>
  </si>
  <si>
    <t>If yes, please attach a copy of policy for use</t>
  </si>
  <si>
    <t>Will aircraft be secured to limit access to only authorized personnel?</t>
  </si>
  <si>
    <t>How will photos/videos be stored?</t>
  </si>
  <si>
    <t>Will a flight log be maintained?</t>
  </si>
  <si>
    <t>GROUNDMASTER 360</t>
  </si>
  <si>
    <t xml:space="preserve">Groundsmaster 360 4WD </t>
  </si>
  <si>
    <t>Rhino GR-474 Mower</t>
  </si>
  <si>
    <t>GR484-10102</t>
  </si>
  <si>
    <t>Gator TX Turf  (553UM)</t>
  </si>
  <si>
    <t>Gator TX Turf (553UM)</t>
  </si>
  <si>
    <t>Gator HPX Gas Green &amp; Yellow (986AM)</t>
  </si>
  <si>
    <t xml:space="preserve">Kubota Tractor MX5200F </t>
  </si>
  <si>
    <t>Jacobsen GP400 Gas Riding Greens Mower</t>
  </si>
  <si>
    <t>1M0HPXGSVGM141903</t>
  </si>
  <si>
    <t>1M0HPXGSEGM141888</t>
  </si>
  <si>
    <t>1M0TURFJAGM111972</t>
  </si>
  <si>
    <t>1M0TURFJCGM111976</t>
  </si>
  <si>
    <t>Snake Mower - 320 (Imperial)</t>
  </si>
  <si>
    <t>721-320-101-0095</t>
  </si>
  <si>
    <t>Toro Multi Pro 1750</t>
  </si>
  <si>
    <t>Bend-Pak XPR-12C Equipment Lift</t>
  </si>
  <si>
    <t>Gator HPX Gas (MY16)</t>
  </si>
  <si>
    <t>M0HPXGS141423</t>
  </si>
  <si>
    <t>Camera System -Anaconda PTW System with 512hz</t>
  </si>
  <si>
    <t>VCM-PT2-120M-S</t>
  </si>
  <si>
    <t>Carry on Trailer  6x8</t>
  </si>
  <si>
    <t>Carry on Trailer 6x14</t>
  </si>
  <si>
    <t>4YMBU1421JG011786</t>
  </si>
  <si>
    <t>4TMBU810HG076537</t>
  </si>
  <si>
    <t>T1X Treadmill DC110</t>
  </si>
  <si>
    <t xml:space="preserve">Master Ball Washer Black </t>
  </si>
  <si>
    <t>Concrete Mixer</t>
  </si>
  <si>
    <t>Security Dome Cameras 2 Each - NANO M5 GHZ 150</t>
  </si>
  <si>
    <t>Golf</t>
  </si>
  <si>
    <t>2800w Honda EB2800I Generator</t>
  </si>
  <si>
    <t>Security</t>
  </si>
  <si>
    <t>1FTMF1E89HKC47733</t>
  </si>
  <si>
    <t>Yes__X___ or    No  ______</t>
  </si>
  <si>
    <t>X</t>
  </si>
  <si>
    <t xml:space="preserve"> Sun n' Lake of Sebring </t>
  </si>
  <si>
    <t>1 full time postion was eliminated</t>
  </si>
  <si>
    <t>One postion was reclassed to 7720</t>
  </si>
  <si>
    <t>One postion was moved from 9410</t>
  </si>
  <si>
    <t>2 employees were reclassed from 7580</t>
  </si>
  <si>
    <t>2 employes were moved to 7520</t>
  </si>
  <si>
    <t>1 full time postion was added</t>
  </si>
  <si>
    <t>37 Years</t>
  </si>
  <si>
    <t>Flowers Chemical/Heath Dept</t>
  </si>
  <si>
    <t>Yes_X___ or    No  ______</t>
  </si>
  <si>
    <t>HPXJohn Deere Gator  986BM</t>
  </si>
  <si>
    <t>1M0HPXGSTHM150787</t>
  </si>
  <si>
    <t>Equipment Lift 10000lb Capacity XPR-10S</t>
  </si>
  <si>
    <t>Trimax Snake Mower - 320 Imperial</t>
  </si>
  <si>
    <t xml:space="preserve">GOLF </t>
  </si>
  <si>
    <t xml:space="preserve">Convection Oven </t>
  </si>
  <si>
    <t>Model VC446D</t>
  </si>
  <si>
    <t>VFD Control Panel</t>
  </si>
  <si>
    <t>VOLVO BACKHOE VCE</t>
  </si>
  <si>
    <t>Recreation Specialist was dismissed due to Disciplinary Actions per Employee Handbook</t>
  </si>
  <si>
    <t>Utilities Customer Service Supervisor was dismissed due to Disciplinary Actions per Employee Handbook</t>
  </si>
  <si>
    <t>Part Time Pool Attendant was dismissed during probationary period per Employee Handbook</t>
  </si>
  <si>
    <t>Part Time Security Guard was Dismissed due  Disciplinary Actions per Employee Handbook</t>
  </si>
  <si>
    <t>EZGO Elecytic Golf Carts 100 each</t>
  </si>
  <si>
    <t xml:space="preserve">Wells Fargo Financial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</si>
</sst>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00_-;\-&quot;£&quot;* #,##0.00_-;_-&quot;£&quot;* &quot;-&quot;??_-;_-@_-"/>
    <numFmt numFmtId="165" formatCode="[$$-409]#,##0"/>
    <numFmt numFmtId="166" formatCode="000"/>
    <numFmt numFmtId="167" formatCode="&quot;$&quot;#,##0"/>
    <numFmt numFmtId="168" formatCode="0000"/>
    <numFmt numFmtId="169" formatCode="_-* #,##0.00_-;\-* #,##0.00_-;_-* &quot;-&quot;??_-;_-@_-"/>
    <numFmt numFmtId="170" formatCode="_(* #,##0_);_(* \(#,##0\);_(* &quot;-&quot;??_);_(@_)"/>
  </numFmts>
  <fonts count="139">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4"/>
      <name val="Arial"/>
      <family val="2"/>
    </font>
    <font>
      <b/>
      <sz val="12"/>
      <name val="Arial"/>
      <family val="2"/>
    </font>
    <font>
      <b/>
      <sz val="9"/>
      <color indexed="10"/>
      <name val="Arial"/>
      <family val="2"/>
    </font>
    <font>
      <sz val="9"/>
      <name val="Arial Narrow"/>
      <family val="2"/>
    </font>
    <font>
      <sz val="10"/>
      <name val="Arial Narrow"/>
      <family val="2"/>
    </font>
    <font>
      <b/>
      <sz val="10"/>
      <name val="Arial Narrow"/>
      <family val="2"/>
    </font>
    <font>
      <u/>
      <sz val="10"/>
      <name val="Arial Narrow"/>
      <family val="2"/>
    </font>
    <font>
      <i/>
      <sz val="10"/>
      <name val="Arial Narrow"/>
      <family val="2"/>
    </font>
    <font>
      <sz val="10"/>
      <name val="Arial"/>
      <family val="2"/>
    </font>
    <font>
      <b/>
      <sz val="16"/>
      <name val="Arial"/>
      <family val="2"/>
    </font>
    <font>
      <sz val="10"/>
      <color indexed="10"/>
      <name val="Arial Narrow"/>
      <family val="2"/>
    </font>
    <font>
      <b/>
      <sz val="11"/>
      <name val="Arial"/>
      <family val="2"/>
    </font>
    <font>
      <sz val="12"/>
      <name val="Arial"/>
      <family val="2"/>
    </font>
    <font>
      <b/>
      <sz val="10"/>
      <name val="Arial"/>
      <family val="2"/>
    </font>
    <font>
      <sz val="8"/>
      <name val="Times New Roman"/>
      <family val="1"/>
    </font>
    <font>
      <sz val="12"/>
      <name val="Times New Roman"/>
      <family val="1"/>
    </font>
    <font>
      <sz val="12"/>
      <name val="Arial"/>
      <family val="2"/>
    </font>
    <font>
      <b/>
      <u/>
      <sz val="12"/>
      <name val="Arial"/>
      <family val="2"/>
    </font>
    <font>
      <b/>
      <sz val="10"/>
      <name val="Arial"/>
      <family val="2"/>
    </font>
    <font>
      <sz val="12"/>
      <name val="Arial MT"/>
    </font>
    <font>
      <sz val="14"/>
      <color indexed="8"/>
      <name val="Arial MT"/>
    </font>
    <font>
      <b/>
      <sz val="14"/>
      <color indexed="8"/>
      <name val="Arial MT"/>
    </font>
    <font>
      <sz val="10"/>
      <name val="Arial"/>
      <family val="2"/>
    </font>
    <font>
      <b/>
      <sz val="12"/>
      <name val="Arial MT"/>
    </font>
    <font>
      <b/>
      <sz val="10"/>
      <color indexed="8"/>
      <name val="Arial"/>
      <family val="2"/>
    </font>
    <font>
      <sz val="10"/>
      <name val="Arial MT"/>
    </font>
    <font>
      <b/>
      <u/>
      <sz val="18"/>
      <name val="Arial MT"/>
    </font>
    <font>
      <b/>
      <i/>
      <sz val="12"/>
      <color indexed="10"/>
      <name val="Arial MT"/>
    </font>
    <font>
      <b/>
      <i/>
      <u/>
      <sz val="12"/>
      <name val="Arial MT"/>
    </font>
    <font>
      <b/>
      <sz val="12"/>
      <color indexed="12"/>
      <name val="Arial MT"/>
    </font>
    <font>
      <b/>
      <sz val="14"/>
      <name val="Arial MT"/>
    </font>
    <font>
      <b/>
      <u/>
      <sz val="14"/>
      <name val="Arial MT"/>
    </font>
    <font>
      <b/>
      <sz val="18"/>
      <name val="Arial"/>
      <family val="2"/>
    </font>
    <font>
      <b/>
      <i/>
      <sz val="10"/>
      <name val="Arial"/>
      <family val="2"/>
    </font>
    <font>
      <b/>
      <sz val="11"/>
      <name val="Arial MT"/>
    </font>
    <font>
      <b/>
      <u/>
      <sz val="11"/>
      <name val="Arial MT"/>
    </font>
    <font>
      <b/>
      <sz val="11"/>
      <name val="Arial"/>
      <family val="2"/>
    </font>
    <font>
      <b/>
      <u/>
      <sz val="11"/>
      <name val="Arial"/>
      <family val="2"/>
    </font>
    <font>
      <sz val="11"/>
      <name val="Arial"/>
      <family val="2"/>
    </font>
    <font>
      <sz val="36"/>
      <name val="Liberty"/>
      <charset val="2"/>
    </font>
    <font>
      <b/>
      <sz val="14"/>
      <name val="Garamond"/>
      <family val="1"/>
    </font>
    <font>
      <b/>
      <sz val="12"/>
      <name val="Garamond"/>
      <family val="1"/>
    </font>
    <font>
      <sz val="10"/>
      <color indexed="10"/>
      <name val="Arial"/>
      <family val="2"/>
    </font>
    <font>
      <sz val="10"/>
      <color indexed="8"/>
      <name val="Arial"/>
      <family val="2"/>
    </font>
    <font>
      <sz val="14"/>
      <name val="Arial"/>
      <family val="2"/>
    </font>
    <font>
      <sz val="8"/>
      <color indexed="81"/>
      <name val="Tahoma"/>
      <family val="2"/>
    </font>
    <font>
      <sz val="12"/>
      <name val="Times New Roman"/>
      <family val="1"/>
    </font>
    <font>
      <b/>
      <sz val="18"/>
      <name val="Arial MT"/>
    </font>
    <font>
      <sz val="10"/>
      <color indexed="8"/>
      <name val="Arial MT"/>
      <family val="2"/>
    </font>
    <font>
      <b/>
      <sz val="10"/>
      <color indexed="8"/>
      <name val="Arial MT"/>
    </font>
    <font>
      <sz val="14"/>
      <name val="Arial MT"/>
    </font>
    <font>
      <b/>
      <u/>
      <sz val="12"/>
      <name val="Arial MT"/>
    </font>
    <font>
      <u/>
      <sz val="12"/>
      <name val="Arial MT"/>
    </font>
    <font>
      <sz val="10"/>
      <color indexed="12"/>
      <name val="Arial Narrow"/>
      <family val="2"/>
    </font>
    <font>
      <sz val="12"/>
      <name val="Arial Unicode MS"/>
      <family val="2"/>
    </font>
    <font>
      <b/>
      <sz val="12"/>
      <name val="Times New Roman"/>
      <family val="1"/>
    </font>
    <font>
      <sz val="12"/>
      <color indexed="10"/>
      <name val="Arial"/>
      <family val="2"/>
    </font>
    <font>
      <b/>
      <u/>
      <sz val="10"/>
      <color indexed="10"/>
      <name val="Arial Narrow"/>
      <family val="2"/>
    </font>
    <font>
      <sz val="12"/>
      <name val="Times New Roman"/>
      <family val="1"/>
    </font>
    <font>
      <sz val="11"/>
      <name val="Times New Roman"/>
      <family val="1"/>
    </font>
    <font>
      <sz val="12"/>
      <name val="Arial"/>
      <family val="2"/>
    </font>
    <font>
      <sz val="10"/>
      <name val="Arial"/>
      <family val="2"/>
    </font>
    <font>
      <b/>
      <sz val="12"/>
      <color indexed="10"/>
      <name val="Times New Roman"/>
      <family val="1"/>
    </font>
    <font>
      <sz val="12"/>
      <name val="Times New Roman"/>
      <family val="1"/>
    </font>
    <font>
      <sz val="12"/>
      <name val="Arial"/>
      <family val="2"/>
    </font>
    <font>
      <sz val="10"/>
      <name val="Arial"/>
      <family val="2"/>
    </font>
    <font>
      <sz val="10"/>
      <name val="Arial"/>
      <family val="2"/>
    </font>
    <font>
      <u/>
      <sz val="12"/>
      <color indexed="12"/>
      <name val="Times New Roman"/>
      <family val="1"/>
    </font>
    <font>
      <sz val="11"/>
      <color indexed="8"/>
      <name val="Calibri"/>
      <family val="2"/>
    </font>
    <font>
      <sz val="10"/>
      <color indexed="9"/>
      <name val="Arial"/>
      <family val="2"/>
    </font>
    <font>
      <b/>
      <u/>
      <sz val="12"/>
      <name val="Times New Roman"/>
      <family val="1"/>
    </font>
    <font>
      <b/>
      <sz val="10"/>
      <color indexed="10"/>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2"/>
      <color theme="10"/>
      <name val="Times New Roman"/>
      <family val="1"/>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rgb="FFFF0000"/>
      <name val="Arial MT"/>
    </font>
    <font>
      <sz val="12"/>
      <color rgb="FFFF0000"/>
      <name val="Times New Roman"/>
      <family val="1"/>
    </font>
    <font>
      <sz val="12"/>
      <color rgb="FFFF0000"/>
      <name val="Arial"/>
      <family val="2"/>
    </font>
    <font>
      <sz val="10"/>
      <color rgb="FFFF0000"/>
      <name val="Arial"/>
      <family val="2"/>
    </font>
    <font>
      <u/>
      <sz val="12"/>
      <color theme="10"/>
      <name val="Times New Roman"/>
      <family val="1"/>
    </font>
    <font>
      <sz val="11"/>
      <name val="Calibri"/>
      <family val="2"/>
    </font>
    <font>
      <b/>
      <sz val="10"/>
      <color rgb="FFFF0000"/>
      <name val="Arial Narrow"/>
      <family val="2"/>
    </font>
    <font>
      <sz val="12"/>
      <name val="Arial Narrow"/>
      <family val="2"/>
    </font>
    <font>
      <b/>
      <i/>
      <u/>
      <sz val="14"/>
      <color rgb="FFFF0000"/>
      <name val="Arial Narrow"/>
      <family val="2"/>
    </font>
    <font>
      <sz val="14"/>
      <name val="Arial Narrow"/>
      <family val="2"/>
    </font>
    <font>
      <b/>
      <u/>
      <sz val="14"/>
      <color indexed="10"/>
      <name val="Arial Narrow"/>
      <family val="2"/>
    </font>
    <font>
      <b/>
      <u/>
      <sz val="12"/>
      <color rgb="FFFF0000"/>
      <name val="Arial"/>
      <family val="2"/>
    </font>
    <font>
      <b/>
      <sz val="12"/>
      <color rgb="FFFF0000"/>
      <name val="Arial"/>
      <family val="2"/>
    </font>
    <font>
      <sz val="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72"/>
      <name val="MS Sans Serif"/>
      <family val="2"/>
    </font>
    <font>
      <u/>
      <sz val="12"/>
      <color rgb="FFFF0000"/>
      <name val="Arial"/>
      <family val="2"/>
    </font>
    <font>
      <sz val="12"/>
      <name val="Times New Roman"/>
      <family val="1"/>
    </font>
    <font>
      <sz val="12"/>
      <name val="Arial"/>
      <family val="2"/>
    </font>
    <font>
      <sz val="10"/>
      <name val="Arial"/>
      <family val="2"/>
    </font>
    <font>
      <sz val="14"/>
      <color theme="1"/>
      <name val="Arial Rounded MT Bold"/>
      <family val="2"/>
    </font>
    <font>
      <sz val="12"/>
      <color theme="1"/>
      <name val="Arial Rounded MT Bold"/>
      <family val="2"/>
    </font>
    <font>
      <sz val="11"/>
      <color theme="1"/>
      <name val="Arial Rounded MT Bold"/>
      <family val="2"/>
    </font>
    <font>
      <sz val="11"/>
      <color theme="1"/>
      <name val="Arial"/>
      <family val="2"/>
    </font>
    <font>
      <b/>
      <sz val="9"/>
      <color indexed="81"/>
      <name val="Tahoma"/>
      <charset val="1"/>
    </font>
    <font>
      <sz val="9"/>
      <color indexed="81"/>
      <name val="Tahoma"/>
      <charset val="1"/>
    </font>
    <font>
      <b/>
      <sz val="9"/>
      <color indexed="81"/>
      <name val="Tahoma"/>
      <family val="2"/>
    </font>
    <font>
      <sz val="9"/>
      <color indexed="81"/>
      <name val="Tahoma"/>
      <family val="2"/>
    </font>
  </fonts>
  <fills count="64">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2" tint="-9.9978637043366805E-2"/>
        <bgColor indexed="64"/>
      </patternFill>
    </fill>
  </fills>
  <borders count="72">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8"/>
      </left>
      <right/>
      <top style="thin">
        <color indexed="8"/>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1410">
    <xf numFmtId="0" fontId="0" fillId="0" borderId="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9" fillId="31" borderId="0" applyNumberFormat="0" applyBorder="0" applyAlignment="0" applyProtection="0"/>
    <xf numFmtId="0" fontId="80" fillId="32" borderId="52" applyNumberFormat="0" applyAlignment="0" applyProtection="0"/>
    <xf numFmtId="0" fontId="81" fillId="33" borderId="53" applyNumberFormat="0" applyAlignment="0" applyProtection="0"/>
    <xf numFmtId="43" fontId="68" fillId="0" borderId="0" applyFont="0" applyFill="0" applyBorder="0" applyAlignment="0" applyProtection="0"/>
    <xf numFmtId="43" fontId="13" fillId="0" borderId="0" applyFont="0" applyFill="0" applyBorder="0" applyAlignment="0" applyProtection="0"/>
    <xf numFmtId="169" fontId="6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0"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1" fillId="0" borderId="0" applyFont="0" applyFill="0" applyBorder="0" applyAlignment="0" applyProtection="0"/>
    <xf numFmtId="43" fontId="13"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1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3" fillId="0" borderId="0" applyFont="0" applyFill="0" applyBorder="0" applyAlignment="0" applyProtection="0"/>
    <xf numFmtId="164" fontId="4" fillId="0" borderId="0" applyFont="0" applyFill="0" applyBorder="0" applyAlignment="0" applyProtection="0"/>
    <xf numFmtId="44" fontId="13" fillId="0" borderId="0" applyFont="0" applyFill="0" applyBorder="0" applyAlignment="0" applyProtection="0"/>
    <xf numFmtId="164" fontId="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0" fillId="0" borderId="0" applyFont="0" applyFill="0" applyBorder="0" applyAlignment="0" applyProtection="0"/>
    <xf numFmtId="44" fontId="1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164" fontId="4" fillId="0" borderId="0" applyFont="0" applyFill="0" applyBorder="0" applyAlignment="0" applyProtection="0"/>
    <xf numFmtId="0" fontId="82" fillId="0" borderId="0" applyNumberFormat="0" applyFill="0" applyBorder="0" applyAlignment="0" applyProtection="0"/>
    <xf numFmtId="0" fontId="83" fillId="34" borderId="0" applyNumberFormat="0" applyBorder="0" applyAlignment="0" applyProtection="0"/>
    <xf numFmtId="0" fontId="84" fillId="0" borderId="54" applyNumberFormat="0" applyFill="0" applyAlignment="0" applyProtection="0"/>
    <xf numFmtId="0" fontId="85" fillId="0" borderId="55" applyNumberFormat="0" applyFill="0" applyAlignment="0" applyProtection="0"/>
    <xf numFmtId="0" fontId="86" fillId="0" borderId="56" applyNumberFormat="0" applyFill="0" applyAlignment="0" applyProtection="0"/>
    <xf numFmtId="0" fontId="86"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88" fillId="35" borderId="52" applyNumberFormat="0" applyAlignment="0" applyProtection="0"/>
    <xf numFmtId="0" fontId="89" fillId="0" borderId="57" applyNumberFormat="0" applyFill="0" applyAlignment="0" applyProtection="0"/>
    <xf numFmtId="0" fontId="90" fillId="36" borderId="0" applyNumberFormat="0" applyBorder="0" applyAlignment="0" applyProtection="0"/>
    <xf numFmtId="37" fontId="69" fillId="0" borderId="0"/>
    <xf numFmtId="0" fontId="13" fillId="0" borderId="0"/>
    <xf numFmtId="37" fontId="17" fillId="0" borderId="0"/>
    <xf numFmtId="37" fontId="17" fillId="0" borderId="0"/>
    <xf numFmtId="0" fontId="74" fillId="0" borderId="0">
      <alignment vertical="top"/>
    </xf>
    <xf numFmtId="39" fontId="69" fillId="0" borderId="0"/>
    <xf numFmtId="0" fontId="4" fillId="0" borderId="0"/>
    <xf numFmtId="39" fontId="17" fillId="0" borderId="0"/>
    <xf numFmtId="39" fontId="17" fillId="0" borderId="0"/>
    <xf numFmtId="0" fontId="74" fillId="0" borderId="0">
      <alignment vertical="top"/>
    </xf>
    <xf numFmtId="0" fontId="70" fillId="0" borderId="0"/>
    <xf numFmtId="0" fontId="13" fillId="0" borderId="0"/>
    <xf numFmtId="0" fontId="74" fillId="0" borderId="0">
      <alignment vertical="top"/>
    </xf>
    <xf numFmtId="0" fontId="4" fillId="0" borderId="0"/>
    <xf numFmtId="0" fontId="71" fillId="0" borderId="0"/>
    <xf numFmtId="0" fontId="13"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7" fillId="0" borderId="0"/>
    <xf numFmtId="37" fontId="17" fillId="0" borderId="0"/>
    <xf numFmtId="37" fontId="17" fillId="0" borderId="0"/>
    <xf numFmtId="0" fontId="74" fillId="0" borderId="0">
      <alignment vertical="top"/>
    </xf>
    <xf numFmtId="0" fontId="17" fillId="0" borderId="0"/>
    <xf numFmtId="0" fontId="6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7" fillId="0" borderId="0"/>
    <xf numFmtId="0" fontId="77" fillId="0" borderId="0"/>
    <xf numFmtId="0" fontId="77" fillId="0" borderId="0"/>
    <xf numFmtId="0" fontId="7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7" fillId="0" borderId="0"/>
    <xf numFmtId="0" fontId="13" fillId="0" borderId="0"/>
    <xf numFmtId="0" fontId="17" fillId="0" borderId="0"/>
    <xf numFmtId="0" fontId="13" fillId="0" borderId="0"/>
    <xf numFmtId="0" fontId="17" fillId="0" borderId="0"/>
    <xf numFmtId="0" fontId="17" fillId="0" borderId="0"/>
    <xf numFmtId="0" fontId="13" fillId="0" borderId="0"/>
    <xf numFmtId="0" fontId="17" fillId="0" borderId="0"/>
    <xf numFmtId="0" fontId="13"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77" fillId="0" borderId="0"/>
    <xf numFmtId="0" fontId="77" fillId="0" borderId="0"/>
    <xf numFmtId="0" fontId="77" fillId="0" borderId="0"/>
    <xf numFmtId="0" fontId="77" fillId="0" borderId="0"/>
    <xf numFmtId="0" fontId="4" fillId="0" borderId="0"/>
    <xf numFmtId="0" fontId="13"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17" fillId="0" borderId="0"/>
    <xf numFmtId="0" fontId="17" fillId="0" borderId="0"/>
    <xf numFmtId="0" fontId="17" fillId="0" borderId="0"/>
    <xf numFmtId="0" fontId="17"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20" fillId="0" borderId="0"/>
    <xf numFmtId="0" fontId="4" fillId="0" borderId="0"/>
    <xf numFmtId="0" fontId="4" fillId="0" borderId="0"/>
    <xf numFmtId="0" fontId="24" fillId="0" borderId="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6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4" fillId="0" borderId="0"/>
    <xf numFmtId="0" fontId="77" fillId="0" borderId="0"/>
    <xf numFmtId="0" fontId="17" fillId="0" borderId="0"/>
    <xf numFmtId="0" fontId="17" fillId="0" borderId="0"/>
    <xf numFmtId="0" fontId="24" fillId="0" borderId="0"/>
    <xf numFmtId="0" fontId="13" fillId="0" borderId="0"/>
    <xf numFmtId="0" fontId="77" fillId="0" borderId="0"/>
    <xf numFmtId="0" fontId="77" fillId="0" borderId="0"/>
    <xf numFmtId="0" fontId="7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6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7" fillId="0" borderId="0"/>
    <xf numFmtId="0" fontId="4" fillId="0" borderId="0"/>
    <xf numFmtId="0" fontId="77" fillId="0" borderId="0"/>
    <xf numFmtId="0" fontId="77" fillId="0" borderId="0"/>
    <xf numFmtId="0" fontId="77" fillId="0" borderId="0"/>
    <xf numFmtId="0" fontId="77" fillId="0" borderId="0"/>
    <xf numFmtId="0" fontId="13" fillId="0" borderId="0">
      <alignment wrapText="1"/>
    </xf>
    <xf numFmtId="0" fontId="74" fillId="0" borderId="0">
      <alignment vertical="top"/>
    </xf>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13" fillId="0" borderId="0"/>
    <xf numFmtId="0" fontId="4" fillId="0" borderId="0"/>
    <xf numFmtId="0" fontId="17" fillId="0" borderId="0"/>
    <xf numFmtId="0" fontId="17" fillId="0" borderId="0"/>
    <xf numFmtId="0" fontId="7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9" fontId="17" fillId="0" borderId="0"/>
    <xf numFmtId="0" fontId="17" fillId="0" borderId="0"/>
    <xf numFmtId="0" fontId="17" fillId="0" borderId="0"/>
    <xf numFmtId="39" fontId="17" fillId="0" borderId="0"/>
    <xf numFmtId="39"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13"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xf numFmtId="0" fontId="77" fillId="0" borderId="0"/>
    <xf numFmtId="0" fontId="77" fillId="0" borderId="0"/>
    <xf numFmtId="0" fontId="77" fillId="0" borderId="0"/>
    <xf numFmtId="0" fontId="77" fillId="0" borderId="0"/>
    <xf numFmtId="0" fontId="4" fillId="0" borderId="0"/>
    <xf numFmtId="0" fontId="17" fillId="0" borderId="0"/>
    <xf numFmtId="0" fontId="17" fillId="0" borderId="0"/>
    <xf numFmtId="0" fontId="74" fillId="0" borderId="0">
      <alignment vertical="top"/>
    </xf>
    <xf numFmtId="0" fontId="77" fillId="0" borderId="0"/>
    <xf numFmtId="0" fontId="77" fillId="0" borderId="0"/>
    <xf numFmtId="0" fontId="77" fillId="0" borderId="0"/>
    <xf numFmtId="0" fontId="17" fillId="0" borderId="0"/>
    <xf numFmtId="0" fontId="17" fillId="0" borderId="0"/>
    <xf numFmtId="0" fontId="17" fillId="0" borderId="0"/>
    <xf numFmtId="0" fontId="17" fillId="0" borderId="0"/>
    <xf numFmtId="0" fontId="17" fillId="0" borderId="0"/>
    <xf numFmtId="0" fontId="74" fillId="0" borderId="0">
      <alignment vertical="top"/>
    </xf>
    <xf numFmtId="0" fontId="13" fillId="0" borderId="0"/>
    <xf numFmtId="0" fontId="13" fillId="0" borderId="0"/>
    <xf numFmtId="0" fontId="27" fillId="0" borderId="0"/>
    <xf numFmtId="0" fontId="17" fillId="0" borderId="0"/>
    <xf numFmtId="0" fontId="73" fillId="37" borderId="58" applyNumberFormat="0" applyFont="0" applyAlignment="0" applyProtection="0"/>
    <xf numFmtId="0" fontId="77" fillId="37" borderId="58" applyNumberFormat="0" applyFont="0" applyAlignment="0" applyProtection="0"/>
    <xf numFmtId="0" fontId="73" fillId="37" borderId="58" applyNumberFormat="0" applyFont="0" applyAlignment="0" applyProtection="0"/>
    <xf numFmtId="0" fontId="77" fillId="37" borderId="58" applyNumberFormat="0" applyFont="0" applyAlignment="0" applyProtection="0"/>
    <xf numFmtId="0" fontId="77" fillId="37" borderId="58" applyNumberFormat="0" applyFont="0" applyAlignment="0" applyProtection="0"/>
    <xf numFmtId="0" fontId="77" fillId="37" borderId="58" applyNumberFormat="0" applyFont="0" applyAlignment="0" applyProtection="0"/>
    <xf numFmtId="0" fontId="91" fillId="32" borderId="59" applyNumberFormat="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9" fillId="0" borderId="57">
      <alignment horizontal="center"/>
    </xf>
    <xf numFmtId="0" fontId="92" fillId="0" borderId="0" applyNumberFormat="0" applyFill="0" applyBorder="0" applyAlignment="0" applyProtection="0"/>
    <xf numFmtId="0" fontId="93" fillId="0" borderId="60" applyNumberFormat="0" applyFill="0" applyAlignment="0" applyProtection="0"/>
    <xf numFmtId="0" fontId="94" fillId="0" borderId="0" applyNumberFormat="0" applyFill="0" applyBorder="0" applyAlignment="0" applyProtection="0"/>
    <xf numFmtId="0" fontId="99" fillId="0" borderId="0" applyNumberFormat="0" applyFill="0" applyBorder="0" applyAlignment="0" applyProtection="0">
      <alignment vertical="top"/>
      <protection locked="0"/>
    </xf>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44" fontId="1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7" borderId="58" applyNumberFormat="0" applyFont="0" applyAlignment="0" applyProtection="0"/>
    <xf numFmtId="0" fontId="3" fillId="37" borderId="58" applyNumberFormat="0" applyFont="0" applyAlignment="0" applyProtection="0"/>
    <xf numFmtId="0" fontId="3" fillId="37" borderId="58" applyNumberFormat="0" applyFont="0" applyAlignment="0" applyProtection="0"/>
    <xf numFmtId="0" fontId="3" fillId="37" borderId="58" applyNumberFormat="0" applyFont="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3" fillId="0" borderId="0"/>
    <xf numFmtId="44" fontId="13" fillId="0" borderId="0" applyFont="0" applyFill="0" applyBorder="0" applyAlignment="0" applyProtection="0"/>
    <xf numFmtId="43" fontId="64" fillId="0" borderId="0" applyFont="0" applyFill="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3" fillId="18" borderId="0" applyNumberFormat="0" applyBorder="0" applyAlignment="0" applyProtection="0"/>
    <xf numFmtId="0" fontId="3" fillId="0" borderId="0"/>
    <xf numFmtId="44" fontId="3" fillId="0" borderId="0" applyFont="0" applyFill="0" applyBorder="0" applyAlignment="0" applyProtection="0"/>
    <xf numFmtId="0" fontId="3" fillId="37" borderId="58" applyNumberFormat="0" applyFont="0" applyAlignment="0" applyProtection="0"/>
    <xf numFmtId="37" fontId="109" fillId="0" borderId="0"/>
    <xf numFmtId="44" fontId="64" fillId="0" borderId="0" applyFont="0" applyFill="0" applyBorder="0" applyAlignment="0" applyProtection="0"/>
    <xf numFmtId="39" fontId="17" fillId="0" borderId="0"/>
    <xf numFmtId="0" fontId="108" fillId="0" borderId="0"/>
    <xf numFmtId="0" fontId="3" fillId="7"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0" borderId="0"/>
    <xf numFmtId="44" fontId="3" fillId="0" borderId="0" applyFont="0" applyFill="0" applyBorder="0" applyAlignment="0" applyProtection="0"/>
    <xf numFmtId="0" fontId="3" fillId="37" borderId="58" applyNumberFormat="0" applyFont="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44" fontId="1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7" borderId="58" applyNumberFormat="0" applyFont="0" applyAlignment="0" applyProtection="0"/>
    <xf numFmtId="0" fontId="3" fillId="37" borderId="58" applyNumberFormat="0" applyFont="0" applyAlignment="0" applyProtection="0"/>
    <xf numFmtId="0" fontId="3" fillId="37" borderId="58" applyNumberFormat="0" applyFont="0" applyAlignment="0" applyProtection="0"/>
    <xf numFmtId="0" fontId="3" fillId="37" borderId="58" applyNumberFormat="0" applyFont="0" applyAlignment="0" applyProtection="0"/>
    <xf numFmtId="0" fontId="2" fillId="0" borderId="0"/>
    <xf numFmtId="0" fontId="73" fillId="40"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8" borderId="0" applyNumberFormat="0" applyBorder="0" applyAlignment="0" applyProtection="0"/>
    <xf numFmtId="0" fontId="73" fillId="43" borderId="0" applyNumberFormat="0" applyBorder="0" applyAlignment="0" applyProtection="0"/>
    <xf numFmtId="0" fontId="73" fillId="46" borderId="0" applyNumberFormat="0" applyBorder="0" applyAlignment="0" applyProtection="0"/>
    <xf numFmtId="0" fontId="73" fillId="49" borderId="0" applyNumberFormat="0" applyBorder="0" applyAlignment="0" applyProtection="0"/>
    <xf numFmtId="0" fontId="110" fillId="50" borderId="0" applyNumberFormat="0" applyBorder="0" applyAlignment="0" applyProtection="0"/>
    <xf numFmtId="0" fontId="110" fillId="47" borderId="0" applyNumberFormat="0" applyBorder="0" applyAlignment="0" applyProtection="0"/>
    <xf numFmtId="0" fontId="110" fillId="48" borderId="0" applyNumberFormat="0" applyBorder="0" applyAlignment="0" applyProtection="0"/>
    <xf numFmtId="0" fontId="110" fillId="51" borderId="0" applyNumberFormat="0" applyBorder="0" applyAlignment="0" applyProtection="0"/>
    <xf numFmtId="0" fontId="110" fillId="52" borderId="0" applyNumberFormat="0" applyBorder="0" applyAlignment="0" applyProtection="0"/>
    <xf numFmtId="0" fontId="110" fillId="53" borderId="0" applyNumberFormat="0" applyBorder="0" applyAlignment="0" applyProtection="0"/>
    <xf numFmtId="0" fontId="110" fillId="54" borderId="0" applyNumberFormat="0" applyBorder="0" applyAlignment="0" applyProtection="0"/>
    <xf numFmtId="0" fontId="110" fillId="55" borderId="0" applyNumberFormat="0" applyBorder="0" applyAlignment="0" applyProtection="0"/>
    <xf numFmtId="0" fontId="110" fillId="56" borderId="0" applyNumberFormat="0" applyBorder="0" applyAlignment="0" applyProtection="0"/>
    <xf numFmtId="0" fontId="110" fillId="51" borderId="0" applyNumberFormat="0" applyBorder="0" applyAlignment="0" applyProtection="0"/>
    <xf numFmtId="0" fontId="110" fillId="52" borderId="0" applyNumberFormat="0" applyBorder="0" applyAlignment="0" applyProtection="0"/>
    <xf numFmtId="0" fontId="110" fillId="57" borderId="0" applyNumberFormat="0" applyBorder="0" applyAlignment="0" applyProtection="0"/>
    <xf numFmtId="0" fontId="111" fillId="41" borderId="0" applyNumberFormat="0" applyBorder="0" applyAlignment="0" applyProtection="0"/>
    <xf numFmtId="0" fontId="112" fillId="58" borderId="61" applyNumberFormat="0" applyAlignment="0" applyProtection="0"/>
    <xf numFmtId="0" fontId="113" fillId="59" borderId="62" applyNumberFormat="0" applyAlignment="0" applyProtection="0"/>
    <xf numFmtId="43" fontId="7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7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4" fontId="73"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0" fontId="114" fillId="0" borderId="0" applyNumberFormat="0" applyFill="0" applyBorder="0" applyAlignment="0" applyProtection="0"/>
    <xf numFmtId="0" fontId="115" fillId="42" borderId="0" applyNumberFormat="0" applyBorder="0" applyAlignment="0" applyProtection="0"/>
    <xf numFmtId="0" fontId="116" fillId="0" borderId="63" applyNumberFormat="0" applyFill="0" applyAlignment="0" applyProtection="0"/>
    <xf numFmtId="0" fontId="117" fillId="0" borderId="64" applyNumberFormat="0" applyFill="0" applyAlignment="0" applyProtection="0"/>
    <xf numFmtId="0" fontId="118" fillId="0" borderId="65" applyNumberFormat="0" applyFill="0" applyAlignment="0" applyProtection="0"/>
    <xf numFmtId="0" fontId="118" fillId="0" borderId="0" applyNumberFormat="0" applyFill="0" applyBorder="0" applyAlignment="0" applyProtection="0"/>
    <xf numFmtId="0" fontId="87" fillId="0" borderId="0" applyNumberFormat="0" applyFill="0" applyBorder="0" applyAlignment="0" applyProtection="0">
      <alignment vertical="top"/>
      <protection locked="0"/>
    </xf>
    <xf numFmtId="0" fontId="119" fillId="45" borderId="61" applyNumberFormat="0" applyAlignment="0" applyProtection="0"/>
    <xf numFmtId="0" fontId="120" fillId="0" borderId="66" applyNumberFormat="0" applyFill="0" applyAlignment="0" applyProtection="0"/>
    <xf numFmtId="0" fontId="121" fillId="60" borderId="0" applyNumberFormat="0" applyBorder="0" applyAlignment="0" applyProtection="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48"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13" fillId="0" borderId="0"/>
    <xf numFmtId="0" fontId="4" fillId="0" borderId="0"/>
    <xf numFmtId="0" fontId="13" fillId="0" borderId="0"/>
    <xf numFmtId="0" fontId="4" fillId="0" borderId="0"/>
    <xf numFmtId="0" fontId="4" fillId="0" borderId="0"/>
    <xf numFmtId="0" fontId="4"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4" fillId="0" borderId="0"/>
    <xf numFmtId="0" fontId="13" fillId="0" borderId="0"/>
    <xf numFmtId="0" fontId="13" fillId="0" borderId="0"/>
    <xf numFmtId="0" fontId="13" fillId="61" borderId="67" applyNumberFormat="0" applyFont="0" applyAlignment="0" applyProtection="0"/>
    <xf numFmtId="0" fontId="122" fillId="58" borderId="6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23" fillId="0" borderId="0" applyNumberFormat="0" applyFill="0" applyBorder="0" applyAlignment="0" applyProtection="0"/>
    <xf numFmtId="0" fontId="124" fillId="0" borderId="69" applyNumberFormat="0" applyFill="0" applyAlignment="0" applyProtection="0"/>
    <xf numFmtId="0" fontId="125" fillId="0" borderId="0" applyNumberFormat="0" applyFill="0" applyBorder="0" applyAlignment="0" applyProtection="0"/>
    <xf numFmtId="0" fontId="2" fillId="0" borderId="0"/>
    <xf numFmtId="0" fontId="2" fillId="0" borderId="0"/>
    <xf numFmtId="0" fontId="4"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87"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73" fillId="40"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8" borderId="0" applyNumberFormat="0" applyBorder="0" applyAlignment="0" applyProtection="0"/>
    <xf numFmtId="0" fontId="73" fillId="43" borderId="0" applyNumberFormat="0" applyBorder="0" applyAlignment="0" applyProtection="0"/>
    <xf numFmtId="0" fontId="73" fillId="46" borderId="0" applyNumberFormat="0" applyBorder="0" applyAlignment="0" applyProtection="0"/>
    <xf numFmtId="0" fontId="73" fillId="49" borderId="0" applyNumberFormat="0" applyBorder="0" applyAlignment="0" applyProtection="0"/>
    <xf numFmtId="43" fontId="73" fillId="0" borderId="0" applyFont="0" applyFill="0" applyBorder="0" applyAlignment="0" applyProtection="0"/>
    <xf numFmtId="43" fontId="2" fillId="0" borderId="0" applyFont="0" applyFill="0" applyBorder="0" applyAlignment="0" applyProtection="0"/>
    <xf numFmtId="44" fontId="73" fillId="0" borderId="0" applyFont="0" applyFill="0" applyBorder="0" applyAlignment="0" applyProtection="0"/>
    <xf numFmtId="44" fontId="2" fillId="0" borderId="0" applyFont="0" applyFill="0" applyBorder="0" applyAlignment="0" applyProtection="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4" fillId="0" borderId="0"/>
    <xf numFmtId="0" fontId="4" fillId="0" borderId="0"/>
    <xf numFmtId="0" fontId="2" fillId="0" borderId="0"/>
    <xf numFmtId="0" fontId="4" fillId="0" borderId="0"/>
    <xf numFmtId="0" fontId="13" fillId="0" borderId="0"/>
    <xf numFmtId="37" fontId="129" fillId="0" borderId="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0" borderId="0"/>
    <xf numFmtId="44" fontId="1" fillId="0" borderId="0" applyFont="0" applyFill="0" applyBorder="0" applyAlignment="0" applyProtection="0"/>
    <xf numFmtId="0" fontId="1" fillId="37" borderId="58" applyNumberFormat="0" applyFont="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0" borderId="0"/>
    <xf numFmtId="44" fontId="1" fillId="0" borderId="0" applyFont="0" applyFill="0" applyBorder="0" applyAlignment="0" applyProtection="0"/>
    <xf numFmtId="0" fontId="1" fillId="37" borderId="58" applyNumberFormat="0" applyFont="0" applyAlignment="0" applyProtection="0"/>
    <xf numFmtId="0" fontId="128" fillId="0" borderId="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1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3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7"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37" borderId="58" applyNumberFormat="0" applyFont="0" applyAlignment="0" applyProtection="0"/>
    <xf numFmtId="0" fontId="1" fillId="37" borderId="58" applyNumberFormat="0" applyFont="0" applyAlignment="0" applyProtection="0"/>
    <xf numFmtId="0" fontId="1" fillId="37" borderId="58" applyNumberFormat="0" applyFont="0" applyAlignment="0" applyProtection="0"/>
    <xf numFmtId="0" fontId="1" fillId="37" borderId="58" applyNumberFormat="0" applyFont="0" applyAlignment="0" applyProtection="0"/>
    <xf numFmtId="0" fontId="1" fillId="37" borderId="58" applyNumberFormat="0" applyFont="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58" applyNumberFormat="0" applyFont="0" applyAlignment="0" applyProtection="0"/>
    <xf numFmtId="0" fontId="1" fillId="37" borderId="58" applyNumberFormat="0" applyFont="0" applyAlignment="0" applyProtection="0"/>
    <xf numFmtId="0" fontId="1" fillId="37" borderId="58" applyNumberFormat="0" applyFont="0" applyAlignment="0" applyProtection="0"/>
    <xf numFmtId="0" fontId="1" fillId="37" borderId="58" applyNumberFormat="0" applyFont="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0" borderId="0"/>
    <xf numFmtId="44" fontId="1" fillId="0" borderId="0" applyFont="0" applyFill="0" applyBorder="0" applyAlignment="0" applyProtection="0"/>
    <xf numFmtId="0" fontId="1" fillId="37" borderId="58" applyNumberFormat="0" applyFont="0" applyAlignment="0" applyProtection="0"/>
    <xf numFmtId="37" fontId="17" fillId="0" borderId="0"/>
    <xf numFmtId="0" fontId="1" fillId="7"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44" fontId="1" fillId="0" borderId="0" applyFont="0" applyFill="0" applyBorder="0" applyAlignment="0" applyProtection="0"/>
    <xf numFmtId="0" fontId="1" fillId="37" borderId="58" applyNumberFormat="0" applyFont="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58" applyNumberFormat="0" applyFont="0" applyAlignment="0" applyProtection="0"/>
    <xf numFmtId="0" fontId="1" fillId="37" borderId="58" applyNumberFormat="0" applyFont="0" applyAlignment="0" applyProtection="0"/>
    <xf numFmtId="0" fontId="1" fillId="37" borderId="58" applyNumberFormat="0" applyFont="0" applyAlignment="0" applyProtection="0"/>
    <xf numFmtId="0" fontId="1" fillId="37" borderId="58"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30" fillId="0" borderId="0"/>
  </cellStyleXfs>
  <cellXfs count="806">
    <xf numFmtId="0" fontId="0" fillId="0" borderId="0" xfId="0"/>
    <xf numFmtId="0" fontId="0" fillId="0" borderId="0" xfId="0" applyFill="1" applyAlignment="1"/>
    <xf numFmtId="0" fontId="5" fillId="0" borderId="0" xfId="0" applyFont="1" applyFill="1" applyAlignment="1">
      <alignment horizontal="left"/>
    </xf>
    <xf numFmtId="0" fontId="7" fillId="0" borderId="0" xfId="0" applyFont="1" applyFill="1" applyAlignment="1">
      <alignment horizontal="left"/>
    </xf>
    <xf numFmtId="0" fontId="8" fillId="0" borderId="0" xfId="0" applyFont="1" applyFill="1"/>
    <xf numFmtId="0" fontId="0" fillId="0" borderId="0" xfId="0" applyFill="1" applyAlignment="1">
      <alignment horizontal="left"/>
    </xf>
    <xf numFmtId="0" fontId="0" fillId="0" borderId="1" xfId="0" applyFill="1" applyBorder="1" applyAlignment="1"/>
    <xf numFmtId="0" fontId="7" fillId="0" borderId="1" xfId="0" applyFont="1" applyFill="1" applyBorder="1" applyAlignment="1">
      <alignment horizontal="left"/>
    </xf>
    <xf numFmtId="0" fontId="8" fillId="0" borderId="1" xfId="0" applyFont="1" applyFill="1" applyBorder="1"/>
    <xf numFmtId="0" fontId="0" fillId="0" borderId="1" xfId="0" applyFill="1" applyBorder="1" applyAlignment="1">
      <alignment horizontal="left"/>
    </xf>
    <xf numFmtId="0" fontId="9" fillId="0" borderId="0" xfId="0" applyFont="1"/>
    <xf numFmtId="0" fontId="9" fillId="0" borderId="0" xfId="0" applyFont="1" applyAlignment="1"/>
    <xf numFmtId="0" fontId="9" fillId="0" borderId="0" xfId="0" applyFont="1" applyFill="1" applyBorder="1" applyAlignment="1"/>
    <xf numFmtId="0" fontId="0" fillId="0" borderId="0" xfId="0" applyFill="1" applyBorder="1"/>
    <xf numFmtId="0" fontId="9" fillId="0" borderId="0" xfId="0" applyFont="1" applyFill="1" applyBorder="1"/>
    <xf numFmtId="0" fontId="0" fillId="0" borderId="0" xfId="0" applyFill="1"/>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horizontal="left"/>
    </xf>
    <xf numFmtId="0" fontId="9" fillId="0" borderId="0" xfId="0" applyFont="1" applyFill="1" applyAlignment="1"/>
    <xf numFmtId="0" fontId="9" fillId="0" borderId="0" xfId="0" applyFont="1" applyFill="1" applyAlignment="1">
      <alignment horizontal="left"/>
    </xf>
    <xf numFmtId="0" fontId="9" fillId="0" borderId="0" xfId="0" applyFont="1" applyAlignment="1">
      <alignment horizontal="left"/>
    </xf>
    <xf numFmtId="0" fontId="9" fillId="0" borderId="1" xfId="0" applyFont="1" applyBorder="1" applyAlignment="1"/>
    <xf numFmtId="0" fontId="9" fillId="0" borderId="1" xfId="0" applyFont="1" applyBorder="1"/>
    <xf numFmtId="0" fontId="9" fillId="0" borderId="1" xfId="0" applyFont="1" applyBorder="1" applyAlignment="1">
      <alignment horizontal="left"/>
    </xf>
    <xf numFmtId="0" fontId="9" fillId="0" borderId="2" xfId="0" applyFont="1" applyFill="1" applyBorder="1" applyAlignment="1"/>
    <xf numFmtId="0" fontId="9" fillId="0" borderId="0" xfId="0" applyFont="1" applyBorder="1" applyAlignment="1"/>
    <xf numFmtId="165" fontId="9" fillId="0" borderId="0" xfId="0" applyNumberFormat="1" applyFont="1" applyProtection="1">
      <protection locked="0"/>
    </xf>
    <xf numFmtId="165" fontId="9" fillId="0" borderId="3" xfId="0" applyNumberFormat="1" applyFont="1" applyBorder="1" applyProtection="1">
      <protection locked="0"/>
    </xf>
    <xf numFmtId="0" fontId="10" fillId="0" borderId="0" xfId="0" applyFont="1"/>
    <xf numFmtId="165" fontId="9" fillId="0" borderId="0" xfId="0" applyNumberFormat="1" applyFont="1" applyFill="1" applyBorder="1" applyAlignment="1">
      <alignment vertical="center"/>
    </xf>
    <xf numFmtId="0" fontId="12" fillId="0" borderId="0" xfId="0" applyFont="1"/>
    <xf numFmtId="165" fontId="9" fillId="0" borderId="0" xfId="0" applyNumberFormat="1" applyFont="1"/>
    <xf numFmtId="165" fontId="10" fillId="0" borderId="0" xfId="0" applyNumberFormat="1" applyFont="1"/>
    <xf numFmtId="0" fontId="13" fillId="0" borderId="0" xfId="0" applyFont="1" applyAlignment="1">
      <alignment vertical="center"/>
    </xf>
    <xf numFmtId="0" fontId="0" fillId="0" borderId="0" xfId="0" applyAlignment="1">
      <alignment vertical="center"/>
    </xf>
    <xf numFmtId="0" fontId="9" fillId="0" borderId="0" xfId="0" applyFont="1" applyBorder="1"/>
    <xf numFmtId="0" fontId="9" fillId="0" borderId="0" xfId="0" applyFont="1" applyBorder="1" applyAlignment="1">
      <alignment horizontal="left"/>
    </xf>
    <xf numFmtId="0" fontId="6" fillId="0" borderId="0" xfId="0" applyFont="1" applyFill="1" applyAlignment="1"/>
    <xf numFmtId="0" fontId="9" fillId="0" borderId="0" xfId="0" applyFont="1" applyFill="1" applyBorder="1" applyAlignment="1">
      <alignment horizontal="center" vertical="center"/>
    </xf>
    <xf numFmtId="0" fontId="9" fillId="0" borderId="0" xfId="0" applyFont="1" applyFill="1"/>
    <xf numFmtId="0" fontId="10" fillId="0" borderId="0" xfId="0" applyFont="1" applyBorder="1" applyAlignment="1">
      <alignment horizontal="left"/>
    </xf>
    <xf numFmtId="0" fontId="13" fillId="0" borderId="0" xfId="0" applyFont="1"/>
    <xf numFmtId="0" fontId="10" fillId="0" borderId="0" xfId="0" applyFont="1" applyAlignment="1"/>
    <xf numFmtId="0" fontId="9" fillId="0" borderId="0" xfId="0" applyFont="1" applyBorder="1" applyAlignment="1" applyProtection="1">
      <protection locked="0"/>
    </xf>
    <xf numFmtId="0" fontId="9" fillId="0" borderId="4" xfId="0" applyFont="1" applyBorder="1" applyAlignment="1"/>
    <xf numFmtId="0" fontId="9" fillId="0" borderId="0" xfId="0" applyFont="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1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0" fontId="0" fillId="0" borderId="0" xfId="0" applyFill="1" applyBorder="1" applyAlignment="1"/>
    <xf numFmtId="0" fontId="11" fillId="0" borderId="0" xfId="0" applyFont="1" applyFill="1" applyBorder="1" applyAlignment="1">
      <alignment vertical="center"/>
    </xf>
    <xf numFmtId="0" fontId="5" fillId="0" borderId="0" xfId="0" applyFont="1" applyFill="1" applyAlignment="1">
      <alignment horizontal="left" vertical="top"/>
    </xf>
    <xf numFmtId="0" fontId="9" fillId="0" borderId="0" xfId="0" applyFont="1" applyFill="1" applyAlignment="1">
      <alignment vertical="center"/>
    </xf>
    <xf numFmtId="0" fontId="16" fillId="0" borderId="0" xfId="460" applyFont="1" applyAlignment="1"/>
    <xf numFmtId="0" fontId="13" fillId="0" borderId="5" xfId="460" applyFont="1" applyBorder="1"/>
    <xf numFmtId="0" fontId="18" fillId="0" borderId="5" xfId="460" applyFont="1" applyBorder="1"/>
    <xf numFmtId="0" fontId="18" fillId="0" borderId="5" xfId="460" applyFont="1" applyBorder="1" applyAlignment="1">
      <alignment horizontal="center"/>
    </xf>
    <xf numFmtId="37" fontId="18" fillId="0" borderId="5" xfId="460" applyNumberFormat="1" applyFont="1" applyBorder="1" applyAlignment="1" applyProtection="1">
      <alignment horizontal="center"/>
    </xf>
    <xf numFmtId="0" fontId="13" fillId="0" borderId="5" xfId="460" applyFont="1" applyBorder="1" applyAlignment="1">
      <alignment horizontal="center"/>
    </xf>
    <xf numFmtId="0" fontId="13" fillId="0" borderId="0" xfId="460" applyFont="1" applyBorder="1"/>
    <xf numFmtId="0" fontId="18" fillId="0" borderId="0" xfId="460" applyFont="1" applyBorder="1" applyAlignment="1">
      <alignment horizontal="center"/>
    </xf>
    <xf numFmtId="5" fontId="13" fillId="0" borderId="0" xfId="460" applyNumberFormat="1" applyFont="1" applyBorder="1" applyAlignment="1" applyProtection="1">
      <alignment horizontal="center"/>
    </xf>
    <xf numFmtId="0" fontId="15" fillId="0" borderId="0" xfId="0" applyFont="1" applyFill="1" applyBorder="1" applyAlignment="1">
      <alignment horizontal="left" vertical="center"/>
    </xf>
    <xf numFmtId="0" fontId="13" fillId="0" borderId="0" xfId="460" applyFont="1"/>
    <xf numFmtId="0" fontId="13" fillId="0" borderId="0" xfId="460" applyFont="1" applyAlignment="1">
      <alignment horizontal="center"/>
    </xf>
    <xf numFmtId="0" fontId="14" fillId="0" borderId="0" xfId="0" applyFont="1" applyFill="1" applyAlignment="1">
      <alignment horizontal="left"/>
    </xf>
    <xf numFmtId="0" fontId="9" fillId="0" borderId="3" xfId="0" applyFont="1" applyBorder="1" applyAlignment="1"/>
    <xf numFmtId="0" fontId="21" fillId="0" borderId="0" xfId="0" applyFont="1"/>
    <xf numFmtId="0" fontId="25" fillId="0" borderId="0" xfId="0" applyFont="1" applyFill="1" applyAlignment="1" applyProtection="1">
      <alignment horizontal="right"/>
    </xf>
    <xf numFmtId="49" fontId="26" fillId="0" borderId="7" xfId="0" applyNumberFormat="1" applyFont="1" applyFill="1" applyBorder="1" applyAlignment="1" applyProtection="1">
      <protection locked="0"/>
    </xf>
    <xf numFmtId="49" fontId="26" fillId="0" borderId="8" xfId="0" applyNumberFormat="1" applyFont="1" applyFill="1" applyBorder="1" applyAlignment="1" applyProtection="1">
      <protection locked="0"/>
    </xf>
    <xf numFmtId="0" fontId="0" fillId="0" borderId="0" xfId="0" applyFill="1" applyProtection="1">
      <protection locked="0"/>
    </xf>
    <xf numFmtId="0" fontId="0" fillId="0" borderId="0" xfId="0" applyFill="1" applyBorder="1" applyProtection="1">
      <protection locked="0"/>
    </xf>
    <xf numFmtId="0" fontId="13" fillId="0" borderId="0" xfId="457" applyFill="1" applyProtection="1">
      <protection locked="0"/>
    </xf>
    <xf numFmtId="0" fontId="0" fillId="0" borderId="0" xfId="0" applyProtection="1">
      <protection locked="0"/>
    </xf>
    <xf numFmtId="0" fontId="31" fillId="0" borderId="0" xfId="0" applyFont="1" applyAlignment="1" applyProtection="1">
      <alignment horizontal="center" wrapText="1"/>
    </xf>
    <xf numFmtId="0" fontId="0" fillId="0" borderId="0" xfId="0" applyAlignment="1">
      <alignment horizontal="center" wrapText="1"/>
    </xf>
    <xf numFmtId="0" fontId="31" fillId="0" borderId="0" xfId="0" applyFont="1" applyAlignment="1" applyProtection="1">
      <alignment horizontal="center"/>
    </xf>
    <xf numFmtId="0" fontId="32" fillId="0" borderId="0" xfId="0" quotePrefix="1" applyFont="1" applyProtection="1">
      <protection locked="0"/>
    </xf>
    <xf numFmtId="0" fontId="34" fillId="0" borderId="0" xfId="0" applyFont="1" applyFill="1" applyAlignment="1" applyProtection="1">
      <protection locked="0"/>
    </xf>
    <xf numFmtId="0" fontId="34" fillId="0" borderId="0" xfId="0" applyFont="1" applyFill="1" applyBorder="1" applyAlignment="1" applyProtection="1">
      <protection locked="0"/>
    </xf>
    <xf numFmtId="0" fontId="24" fillId="0" borderId="0" xfId="0" applyFont="1" applyFill="1" applyBorder="1" applyAlignment="1" applyProtection="1"/>
    <xf numFmtId="0" fontId="24" fillId="0" borderId="0" xfId="0" applyFont="1" applyProtection="1">
      <protection locked="0"/>
    </xf>
    <xf numFmtId="0" fontId="24" fillId="0" borderId="0" xfId="0" applyFont="1" applyFill="1" applyProtection="1">
      <protection locked="0"/>
    </xf>
    <xf numFmtId="0" fontId="28" fillId="0" borderId="9" xfId="0" applyFont="1" applyBorder="1" applyAlignment="1">
      <alignment horizontal="center"/>
    </xf>
    <xf numFmtId="0" fontId="28" fillId="0" borderId="9" xfId="0" applyFont="1" applyBorder="1" applyAlignment="1">
      <alignment horizontal="center" wrapText="1"/>
    </xf>
    <xf numFmtId="0" fontId="28" fillId="0" borderId="10" xfId="0" applyFont="1" applyBorder="1" applyAlignment="1" applyProtection="1">
      <alignment horizontal="center" wrapText="1"/>
    </xf>
    <xf numFmtId="0" fontId="24" fillId="0" borderId="11" xfId="0" applyFont="1" applyBorder="1" applyAlignment="1">
      <alignment horizontal="center"/>
    </xf>
    <xf numFmtId="0" fontId="24" fillId="0" borderId="11" xfId="0" applyFont="1" applyBorder="1" applyAlignment="1">
      <alignment horizontal="left"/>
    </xf>
    <xf numFmtId="0" fontId="30" fillId="0" borderId="12" xfId="0" applyFont="1" applyBorder="1"/>
    <xf numFmtId="0" fontId="24" fillId="0" borderId="6" xfId="0" applyFont="1" applyBorder="1" applyAlignment="1">
      <alignment horizontal="center"/>
    </xf>
    <xf numFmtId="0" fontId="24" fillId="0" borderId="6" xfId="0" applyFont="1" applyBorder="1" applyAlignment="1">
      <alignment horizontal="left"/>
    </xf>
    <xf numFmtId="0" fontId="30" fillId="0" borderId="13" xfId="0" applyFont="1" applyBorder="1"/>
    <xf numFmtId="0" fontId="24" fillId="0" borderId="14" xfId="0" applyFont="1" applyBorder="1" applyAlignment="1">
      <alignment horizontal="center"/>
    </xf>
    <xf numFmtId="0" fontId="24" fillId="0" borderId="14" xfId="0" applyFont="1" applyBorder="1" applyAlignment="1">
      <alignment horizontal="left"/>
    </xf>
    <xf numFmtId="0" fontId="30" fillId="0" borderId="15" xfId="0" applyFont="1" applyBorder="1"/>
    <xf numFmtId="0" fontId="24" fillId="0" borderId="0" xfId="0" applyFont="1"/>
    <xf numFmtId="0" fontId="28" fillId="0" borderId="0" xfId="0" applyFont="1" applyAlignment="1">
      <alignment horizontal="right"/>
    </xf>
    <xf numFmtId="164" fontId="24" fillId="0" borderId="0" xfId="89" applyFont="1" applyBorder="1"/>
    <xf numFmtId="0" fontId="30" fillId="0" borderId="0" xfId="0" applyFont="1"/>
    <xf numFmtId="166" fontId="37" fillId="0" borderId="0" xfId="457" applyNumberFormat="1" applyFont="1" applyAlignment="1" applyProtection="1">
      <alignment horizontal="center"/>
    </xf>
    <xf numFmtId="0" fontId="13" fillId="0" borderId="0" xfId="457" applyProtection="1">
      <protection locked="0"/>
    </xf>
    <xf numFmtId="0" fontId="23" fillId="0" borderId="16" xfId="0" applyFont="1" applyFill="1" applyBorder="1" applyAlignment="1" applyProtection="1">
      <alignment horizontal="center"/>
      <protection locked="0"/>
    </xf>
    <xf numFmtId="0" fontId="23" fillId="0" borderId="17" xfId="0" applyFont="1" applyFill="1" applyBorder="1" applyAlignment="1" applyProtection="1">
      <protection locked="0"/>
    </xf>
    <xf numFmtId="166" fontId="13" fillId="0" borderId="0" xfId="457" applyNumberFormat="1" applyProtection="1">
      <protection locked="0"/>
    </xf>
    <xf numFmtId="167" fontId="13" fillId="0" borderId="0" xfId="457" applyNumberFormat="1" applyFill="1" applyProtection="1">
      <protection locked="0"/>
    </xf>
    <xf numFmtId="14" fontId="29" fillId="0" borderId="0" xfId="457" applyNumberFormat="1" applyFont="1" applyFill="1" applyBorder="1" applyAlignment="1" applyProtection="1">
      <alignment horizontal="center"/>
      <protection locked="0"/>
    </xf>
    <xf numFmtId="166" fontId="22" fillId="0" borderId="18" xfId="457" applyNumberFormat="1" applyFont="1" applyFill="1" applyBorder="1" applyAlignment="1" applyProtection="1">
      <alignment vertical="top"/>
    </xf>
    <xf numFmtId="0" fontId="40" fillId="0" borderId="0" xfId="0" applyFont="1" applyFill="1" applyBorder="1" applyAlignment="1" applyProtection="1">
      <alignment horizontal="left" wrapText="1"/>
    </xf>
    <xf numFmtId="166" fontId="22" fillId="0" borderId="19" xfId="457" applyNumberFormat="1" applyFont="1" applyFill="1" applyBorder="1" applyAlignment="1" applyProtection="1">
      <alignment vertical="top"/>
    </xf>
    <xf numFmtId="0" fontId="41" fillId="0" borderId="0" xfId="458" applyFont="1" applyFill="1" applyBorder="1" applyAlignment="1" applyProtection="1">
      <alignment horizontal="left" wrapText="1"/>
    </xf>
    <xf numFmtId="166" fontId="13" fillId="0" borderId="20" xfId="457" applyNumberFormat="1" applyFill="1" applyBorder="1" applyProtection="1"/>
    <xf numFmtId="167" fontId="23" fillId="0" borderId="0" xfId="457" applyNumberFormat="1" applyFont="1" applyFill="1" applyProtection="1">
      <protection locked="0"/>
    </xf>
    <xf numFmtId="166" fontId="23" fillId="3" borderId="21" xfId="457" applyNumberFormat="1" applyFont="1" applyFill="1" applyBorder="1" applyAlignment="1" applyProtection="1">
      <alignment horizontal="center"/>
      <protection locked="0"/>
    </xf>
    <xf numFmtId="166" fontId="23" fillId="3" borderId="21" xfId="457" applyNumberFormat="1" applyFont="1" applyFill="1" applyBorder="1" applyAlignment="1" applyProtection="1">
      <alignment horizontal="center" wrapText="1"/>
      <protection locked="0"/>
    </xf>
    <xf numFmtId="0" fontId="23" fillId="3" borderId="21" xfId="457" applyFont="1" applyFill="1" applyBorder="1" applyAlignment="1" applyProtection="1">
      <alignment horizontal="center"/>
      <protection locked="0"/>
    </xf>
    <xf numFmtId="0" fontId="23" fillId="3" borderId="21" xfId="457" applyFont="1" applyFill="1" applyBorder="1" applyAlignment="1" applyProtection="1">
      <alignment horizontal="center" wrapText="1"/>
      <protection locked="0"/>
    </xf>
    <xf numFmtId="0" fontId="23" fillId="4" borderId="21" xfId="457" applyFont="1" applyFill="1" applyBorder="1" applyAlignment="1" applyProtection="1">
      <alignment horizontal="center" wrapText="1"/>
      <protection locked="0"/>
    </xf>
    <xf numFmtId="166" fontId="13" fillId="0" borderId="6" xfId="457" applyNumberFormat="1" applyBorder="1" applyAlignment="1" applyProtection="1">
      <alignment horizontal="center"/>
      <protection locked="0"/>
    </xf>
    <xf numFmtId="166" fontId="13" fillId="0" borderId="6" xfId="457" applyNumberFormat="1" applyBorder="1" applyAlignment="1" applyProtection="1">
      <alignment horizontal="left"/>
      <protection locked="0"/>
    </xf>
    <xf numFmtId="0" fontId="13" fillId="0" borderId="6" xfId="457" applyBorder="1" applyAlignment="1" applyProtection="1">
      <alignment horizontal="left"/>
      <protection locked="0"/>
    </xf>
    <xf numFmtId="42" fontId="13" fillId="0" borderId="6" xfId="89" applyNumberFormat="1" applyFont="1" applyBorder="1" applyAlignment="1" applyProtection="1">
      <alignment horizontal="left"/>
      <protection locked="0"/>
    </xf>
    <xf numFmtId="168" fontId="13" fillId="0" borderId="6" xfId="457" applyNumberFormat="1" applyBorder="1" applyAlignment="1" applyProtection="1">
      <alignment horizontal="left"/>
      <protection locked="0"/>
    </xf>
    <xf numFmtId="166" fontId="13" fillId="0" borderId="14" xfId="457" applyNumberFormat="1" applyBorder="1" applyAlignment="1" applyProtection="1">
      <alignment horizontal="center"/>
      <protection locked="0"/>
    </xf>
    <xf numFmtId="166" fontId="13" fillId="0" borderId="14" xfId="457" applyNumberFormat="1" applyFont="1" applyBorder="1" applyAlignment="1" applyProtection="1">
      <alignment horizontal="left"/>
      <protection locked="0"/>
    </xf>
    <xf numFmtId="0" fontId="13" fillId="0" borderId="14" xfId="457" applyBorder="1" applyAlignment="1" applyProtection="1">
      <alignment horizontal="left"/>
      <protection locked="0"/>
    </xf>
    <xf numFmtId="42" fontId="13" fillId="0" borderId="14" xfId="89" applyNumberFormat="1" applyFont="1" applyBorder="1" applyAlignment="1" applyProtection="1">
      <alignment horizontal="left"/>
      <protection locked="0"/>
    </xf>
    <xf numFmtId="168" fontId="13" fillId="0" borderId="14" xfId="457" applyNumberFormat="1" applyBorder="1" applyAlignment="1" applyProtection="1">
      <alignment horizontal="left"/>
      <protection locked="0"/>
    </xf>
    <xf numFmtId="166" fontId="13" fillId="0" borderId="0" xfId="457" applyNumberFormat="1" applyBorder="1" applyProtection="1">
      <protection locked="0"/>
    </xf>
    <xf numFmtId="0" fontId="23" fillId="0" borderId="0" xfId="457" applyFont="1" applyBorder="1" applyAlignment="1" applyProtection="1">
      <alignment horizontal="right"/>
      <protection locked="0"/>
    </xf>
    <xf numFmtId="42" fontId="13" fillId="0" borderId="22" xfId="457" applyNumberFormat="1" applyBorder="1" applyAlignment="1" applyProtection="1">
      <alignment horizontal="left"/>
    </xf>
    <xf numFmtId="0" fontId="13" fillId="0" borderId="0" xfId="457" applyBorder="1" applyAlignment="1" applyProtection="1">
      <alignment horizontal="left"/>
      <protection locked="0"/>
    </xf>
    <xf numFmtId="0" fontId="13" fillId="0" borderId="0" xfId="457" applyBorder="1" applyAlignment="1" applyProtection="1">
      <alignment horizontal="center"/>
      <protection locked="0"/>
    </xf>
    <xf numFmtId="0" fontId="13" fillId="0" borderId="0" xfId="457" applyBorder="1" applyProtection="1">
      <protection locked="0"/>
    </xf>
    <xf numFmtId="0" fontId="13" fillId="0" borderId="0" xfId="457" applyAlignment="1" applyProtection="1">
      <alignment horizontal="left"/>
      <protection locked="0"/>
    </xf>
    <xf numFmtId="167" fontId="13" fillId="0" borderId="0" xfId="457" applyNumberFormat="1" applyAlignment="1" applyProtection="1">
      <alignment horizontal="left"/>
      <protection locked="0"/>
    </xf>
    <xf numFmtId="167" fontId="13" fillId="0" borderId="0" xfId="457" applyNumberFormat="1" applyFill="1" applyAlignment="1" applyProtection="1">
      <alignment horizontal="left"/>
      <protection locked="0"/>
    </xf>
    <xf numFmtId="167" fontId="24" fillId="0" borderId="22" xfId="89" applyNumberFormat="1" applyFont="1" applyBorder="1"/>
    <xf numFmtId="167" fontId="24" fillId="0" borderId="17" xfId="89" applyNumberFormat="1" applyFont="1" applyBorder="1"/>
    <xf numFmtId="167" fontId="24" fillId="0" borderId="0" xfId="89" applyNumberFormat="1" applyFont="1" applyBorder="1"/>
    <xf numFmtId="0" fontId="44" fillId="0" borderId="0" xfId="0" applyFont="1" applyAlignment="1"/>
    <xf numFmtId="0" fontId="45" fillId="0" borderId="0" xfId="0" applyFont="1" applyAlignment="1">
      <alignment horizontal="centerContinuous"/>
    </xf>
    <xf numFmtId="0" fontId="0" fillId="0" borderId="0" xfId="0" applyAlignment="1">
      <alignment horizontal="centerContinuous"/>
    </xf>
    <xf numFmtId="0" fontId="46" fillId="0" borderId="0" xfId="0" applyFont="1" applyAlignment="1"/>
    <xf numFmtId="0" fontId="0" fillId="0" borderId="0" xfId="0" applyAlignment="1"/>
    <xf numFmtId="49" fontId="0" fillId="0" borderId="0" xfId="0" applyNumberFormat="1" applyAlignment="1"/>
    <xf numFmtId="0" fontId="23" fillId="5" borderId="23" xfId="0" applyFont="1" applyFill="1" applyBorder="1" applyAlignment="1">
      <alignment vertical="top"/>
    </xf>
    <xf numFmtId="0" fontId="23" fillId="5" borderId="0" xfId="0" applyFont="1" applyFill="1" applyAlignment="1">
      <alignment vertical="top"/>
    </xf>
    <xf numFmtId="0" fontId="23" fillId="5" borderId="24" xfId="0" applyFont="1" applyFill="1" applyBorder="1" applyAlignment="1">
      <alignment vertical="top"/>
    </xf>
    <xf numFmtId="0" fontId="23" fillId="5" borderId="25" xfId="0" applyFont="1" applyFill="1" applyBorder="1" applyAlignment="1">
      <alignment vertical="top"/>
    </xf>
    <xf numFmtId="49" fontId="23" fillId="5" borderId="25" xfId="0" applyNumberFormat="1" applyFont="1" applyFill="1" applyBorder="1" applyAlignment="1">
      <alignment vertical="top"/>
    </xf>
    <xf numFmtId="0" fontId="23" fillId="5" borderId="25" xfId="0" applyFont="1" applyFill="1" applyBorder="1" applyAlignment="1">
      <alignment vertical="top" wrapText="1"/>
    </xf>
    <xf numFmtId="0" fontId="23" fillId="5" borderId="26" xfId="0" applyFont="1" applyFill="1" applyBorder="1" applyAlignment="1">
      <alignment vertical="top" wrapText="1"/>
    </xf>
    <xf numFmtId="0" fontId="27" fillId="0" borderId="6" xfId="0" applyFont="1" applyBorder="1"/>
    <xf numFmtId="0" fontId="0" fillId="0" borderId="6" xfId="0" applyFill="1" applyBorder="1"/>
    <xf numFmtId="0" fontId="27" fillId="0" borderId="6" xfId="0" applyFont="1" applyFill="1" applyBorder="1"/>
    <xf numFmtId="0" fontId="27" fillId="0" borderId="6" xfId="0" applyFont="1" applyFill="1" applyBorder="1" applyAlignment="1">
      <alignment horizontal="right"/>
    </xf>
    <xf numFmtId="0" fontId="0" fillId="0" borderId="27" xfId="0" applyBorder="1"/>
    <xf numFmtId="0" fontId="0" fillId="0" borderId="6" xfId="0" applyBorder="1"/>
    <xf numFmtId="0" fontId="6" fillId="0" borderId="6" xfId="0" applyFont="1" applyBorder="1"/>
    <xf numFmtId="49" fontId="0" fillId="0" borderId="6" xfId="0" applyNumberFormat="1" applyFill="1" applyBorder="1"/>
    <xf numFmtId="0" fontId="23" fillId="0" borderId="6" xfId="0" applyFont="1" applyBorder="1"/>
    <xf numFmtId="0" fontId="47" fillId="0" borderId="6" xfId="0" applyFont="1" applyBorder="1"/>
    <xf numFmtId="1" fontId="27" fillId="0" borderId="6" xfId="459" applyNumberFormat="1" applyFont="1" applyBorder="1"/>
    <xf numFmtId="1" fontId="27" fillId="0" borderId="6" xfId="459" applyNumberFormat="1" applyFont="1" applyFill="1" applyBorder="1"/>
    <xf numFmtId="1" fontId="27" fillId="0" borderId="6" xfId="459" applyNumberFormat="1" applyFont="1" applyFill="1" applyBorder="1" applyAlignment="1">
      <alignment horizontal="right"/>
    </xf>
    <xf numFmtId="0" fontId="48" fillId="0" borderId="6" xfId="459" applyFont="1" applyBorder="1"/>
    <xf numFmtId="0" fontId="48" fillId="0" borderId="6" xfId="459" applyFont="1" applyFill="1" applyBorder="1"/>
    <xf numFmtId="0" fontId="48" fillId="0" borderId="6" xfId="459" applyFont="1" applyFill="1" applyBorder="1" applyAlignment="1">
      <alignment horizontal="right"/>
    </xf>
    <xf numFmtId="0" fontId="47" fillId="0" borderId="6" xfId="459" applyFont="1" applyBorder="1"/>
    <xf numFmtId="0" fontId="6" fillId="0" borderId="6" xfId="459" applyFont="1" applyBorder="1"/>
    <xf numFmtId="0" fontId="27" fillId="0" borderId="6" xfId="459" applyFont="1" applyBorder="1"/>
    <xf numFmtId="0" fontId="27" fillId="0" borderId="6" xfId="459" applyFont="1" applyFill="1" applyBorder="1"/>
    <xf numFmtId="0" fontId="27" fillId="0" borderId="6" xfId="459" applyFont="1" applyFill="1" applyBorder="1" applyAlignment="1">
      <alignment horizontal="right"/>
    </xf>
    <xf numFmtId="0" fontId="47" fillId="0" borderId="6" xfId="459" applyFont="1" applyFill="1" applyBorder="1"/>
    <xf numFmtId="0" fontId="48" fillId="0" borderId="0" xfId="0" applyFont="1"/>
    <xf numFmtId="0" fontId="21" fillId="0" borderId="6" xfId="459" applyFont="1" applyBorder="1"/>
    <xf numFmtId="1" fontId="48" fillId="0" borderId="6" xfId="459" applyNumberFormat="1" applyFont="1" applyFill="1" applyBorder="1" applyAlignment="1">
      <alignment horizontal="right"/>
    </xf>
    <xf numFmtId="0" fontId="6" fillId="0" borderId="6" xfId="459" applyFont="1" applyBorder="1" applyAlignment="1">
      <alignment horizontal="center"/>
    </xf>
    <xf numFmtId="0" fontId="48" fillId="0" borderId="6" xfId="459" applyFont="1" applyFill="1" applyBorder="1" applyAlignment="1">
      <alignment horizontal="left"/>
    </xf>
    <xf numFmtId="0" fontId="27" fillId="0" borderId="6" xfId="0" applyFont="1" applyBorder="1" applyAlignment="1">
      <alignment horizontal="left" wrapText="1"/>
    </xf>
    <xf numFmtId="0" fontId="27" fillId="0" borderId="6" xfId="0" applyFont="1" applyFill="1" applyBorder="1" applyAlignment="1">
      <alignment horizontal="left"/>
    </xf>
    <xf numFmtId="0" fontId="0" fillId="0" borderId="6" xfId="0" applyFill="1" applyBorder="1" applyAlignment="1">
      <alignment horizontal="right"/>
    </xf>
    <xf numFmtId="0" fontId="27" fillId="0" borderId="6" xfId="0" applyFont="1" applyFill="1" applyBorder="1" applyAlignment="1">
      <alignment horizontal="center"/>
    </xf>
    <xf numFmtId="49" fontId="27" fillId="0" borderId="6" xfId="0" applyNumberFormat="1" applyFont="1" applyFill="1" applyBorder="1" applyAlignment="1">
      <alignment horizontal="center"/>
    </xf>
    <xf numFmtId="0" fontId="27" fillId="0" borderId="6" xfId="0" applyFont="1" applyFill="1" applyBorder="1" applyAlignment="1">
      <alignment horizontal="center" wrapText="1"/>
    </xf>
    <xf numFmtId="0" fontId="27" fillId="0" borderId="6" xfId="0" applyFont="1" applyFill="1" applyBorder="1" applyAlignment="1">
      <alignment horizontal="right" wrapText="1"/>
    </xf>
    <xf numFmtId="0" fontId="27" fillId="0" borderId="6" xfId="0" applyFont="1" applyBorder="1" applyAlignment="1">
      <alignment horizontal="left"/>
    </xf>
    <xf numFmtId="0" fontId="27" fillId="0" borderId="6" xfId="459" applyFont="1" applyBorder="1" applyAlignment="1">
      <alignment horizontal="left"/>
    </xf>
    <xf numFmtId="0" fontId="27" fillId="0" borderId="6" xfId="459" applyFont="1" applyFill="1" applyBorder="1" applyAlignment="1">
      <alignment horizontal="left"/>
    </xf>
    <xf numFmtId="1" fontId="27" fillId="0" borderId="6" xfId="459" applyNumberFormat="1" applyFont="1" applyFill="1" applyBorder="1" applyAlignment="1">
      <alignment horizontal="left"/>
    </xf>
    <xf numFmtId="1" fontId="27" fillId="0" borderId="6" xfId="459" applyNumberFormat="1" applyFont="1" applyFill="1" applyBorder="1" applyAlignment="1">
      <alignment horizontal="center"/>
    </xf>
    <xf numFmtId="0" fontId="27" fillId="0" borderId="6" xfId="459" applyFont="1" applyFill="1" applyBorder="1" applyAlignment="1">
      <alignment horizontal="center"/>
    </xf>
    <xf numFmtId="1" fontId="27" fillId="0" borderId="6" xfId="459" applyNumberFormat="1" applyFont="1" applyBorder="1" applyAlignment="1">
      <alignment horizontal="left"/>
    </xf>
    <xf numFmtId="14" fontId="0" fillId="0" borderId="6" xfId="0" applyNumberFormat="1" applyBorder="1"/>
    <xf numFmtId="0" fontId="47" fillId="0" borderId="6" xfId="0" applyFont="1" applyFill="1" applyBorder="1"/>
    <xf numFmtId="0" fontId="6" fillId="0" borderId="6" xfId="0" applyFont="1" applyBorder="1" applyAlignment="1">
      <alignment horizontal="center"/>
    </xf>
    <xf numFmtId="0" fontId="23" fillId="0" borderId="6" xfId="0" applyFont="1" applyFill="1" applyBorder="1" applyAlignment="1">
      <alignment horizontal="center"/>
    </xf>
    <xf numFmtId="0" fontId="49" fillId="0" borderId="6" xfId="0" applyFont="1" applyBorder="1"/>
    <xf numFmtId="0" fontId="49" fillId="0" borderId="6" xfId="0" applyFont="1" applyFill="1" applyBorder="1" applyAlignment="1">
      <alignment horizontal="left"/>
    </xf>
    <xf numFmtId="0" fontId="49" fillId="0" borderId="6" xfId="0" applyFont="1" applyFill="1" applyBorder="1"/>
    <xf numFmtId="0" fontId="49" fillId="0" borderId="6" xfId="0" applyFont="1" applyFill="1" applyBorder="1" applyAlignment="1">
      <alignment horizontal="right"/>
    </xf>
    <xf numFmtId="0" fontId="0" fillId="0" borderId="6" xfId="0" applyFill="1" applyBorder="1" applyAlignment="1">
      <alignment horizontal="center"/>
    </xf>
    <xf numFmtId="49" fontId="27" fillId="0" borderId="6" xfId="0" applyNumberFormat="1" applyFont="1" applyFill="1" applyBorder="1" applyAlignment="1">
      <alignment horizontal="right"/>
    </xf>
    <xf numFmtId="0" fontId="23" fillId="0" borderId="6" xfId="0" applyFont="1" applyFill="1" applyBorder="1"/>
    <xf numFmtId="0" fontId="27" fillId="0" borderId="6" xfId="0" applyFont="1" applyBorder="1" applyAlignment="1">
      <alignment wrapText="1"/>
    </xf>
    <xf numFmtId="0" fontId="41" fillId="0" borderId="6" xfId="0" applyFont="1" applyBorder="1" applyAlignment="1">
      <alignment horizontal="center"/>
    </xf>
    <xf numFmtId="0" fontId="47" fillId="0" borderId="6" xfId="0" applyFont="1" applyFill="1" applyBorder="1" applyAlignment="1">
      <alignment horizontal="right"/>
    </xf>
    <xf numFmtId="49" fontId="27" fillId="0" borderId="6" xfId="0" applyNumberFormat="1" applyFont="1" applyFill="1" applyBorder="1"/>
    <xf numFmtId="0" fontId="23" fillId="0" borderId="6" xfId="0" applyFont="1" applyFill="1" applyBorder="1" applyAlignment="1">
      <alignment horizontal="right"/>
    </xf>
    <xf numFmtId="0" fontId="0" fillId="0" borderId="6" xfId="0" applyBorder="1" applyAlignment="1">
      <alignment horizontal="left"/>
    </xf>
    <xf numFmtId="0" fontId="27" fillId="0" borderId="6" xfId="0" applyFont="1" applyBorder="1" applyAlignment="1">
      <alignment horizontal="right"/>
    </xf>
    <xf numFmtId="49" fontId="0" fillId="0" borderId="6" xfId="0" applyNumberFormat="1" applyBorder="1"/>
    <xf numFmtId="49" fontId="0" fillId="0" borderId="0" xfId="0" applyNumberFormat="1"/>
    <xf numFmtId="0" fontId="20" fillId="0" borderId="6" xfId="0" applyFont="1" applyFill="1" applyBorder="1"/>
    <xf numFmtId="0" fontId="51" fillId="0" borderId="6" xfId="0" applyFont="1" applyFill="1" applyBorder="1"/>
    <xf numFmtId="49" fontId="51" fillId="0" borderId="6" xfId="0" applyNumberFormat="1" applyFont="1" applyFill="1" applyBorder="1"/>
    <xf numFmtId="0" fontId="51" fillId="0" borderId="27" xfId="0" applyFont="1" applyBorder="1"/>
    <xf numFmtId="0" fontId="51" fillId="0" borderId="6" xfId="0" applyFont="1" applyBorder="1"/>
    <xf numFmtId="0" fontId="6" fillId="0" borderId="6" xfId="459" applyFont="1" applyFill="1" applyBorder="1"/>
    <xf numFmtId="0" fontId="51" fillId="0" borderId="27" xfId="0" applyFont="1" applyFill="1" applyBorder="1"/>
    <xf numFmtId="0" fontId="9" fillId="0" borderId="28" xfId="0" applyFont="1" applyBorder="1" applyAlignment="1">
      <alignment horizontal="center" vertical="center"/>
    </xf>
    <xf numFmtId="0" fontId="13" fillId="0" borderId="28" xfId="0" applyFont="1" applyBorder="1"/>
    <xf numFmtId="0" fontId="62" fillId="0" borderId="0" xfId="0" applyFont="1" applyFill="1" applyBorder="1" applyAlignment="1">
      <alignment vertical="center"/>
    </xf>
    <xf numFmtId="0" fontId="28" fillId="0" borderId="9" xfId="0" applyFont="1" applyBorder="1" applyAlignment="1" applyProtection="1">
      <alignment horizontal="center" wrapText="1"/>
    </xf>
    <xf numFmtId="0" fontId="6" fillId="0" borderId="17" xfId="0" applyFont="1" applyFill="1" applyBorder="1" applyAlignment="1" applyProtection="1">
      <alignment horizontal="center"/>
      <protection locked="0"/>
    </xf>
    <xf numFmtId="0" fontId="6" fillId="0" borderId="17" xfId="0" applyFont="1" applyBorder="1" applyAlignment="1" applyProtection="1">
      <alignment horizontal="center"/>
      <protection locked="0"/>
    </xf>
    <xf numFmtId="0" fontId="0" fillId="0" borderId="17" xfId="0" applyFill="1" applyBorder="1" applyProtection="1">
      <protection locked="0"/>
    </xf>
    <xf numFmtId="0" fontId="0" fillId="0" borderId="17" xfId="0" applyBorder="1" applyProtection="1">
      <protection locked="0"/>
    </xf>
    <xf numFmtId="0" fontId="45" fillId="0" borderId="18" xfId="0" applyFont="1" applyBorder="1" applyAlignment="1"/>
    <xf numFmtId="0" fontId="52" fillId="0" borderId="0" xfId="248" applyFont="1" applyAlignment="1" applyProtection="1">
      <alignment horizontal="center"/>
    </xf>
    <xf numFmtId="0" fontId="20" fillId="0" borderId="0" xfId="248" applyProtection="1">
      <protection locked="0"/>
    </xf>
    <xf numFmtId="0" fontId="52" fillId="0" borderId="0" xfId="248" applyFont="1" applyBorder="1" applyAlignment="1" applyProtection="1">
      <alignment horizontal="center"/>
    </xf>
    <xf numFmtId="0" fontId="25" fillId="0" borderId="0" xfId="248" applyFont="1" applyFill="1" applyAlignment="1" applyProtection="1">
      <alignment horizontal="right"/>
    </xf>
    <xf numFmtId="49" fontId="26" fillId="0" borderId="29" xfId="248" applyNumberFormat="1" applyFont="1" applyFill="1" applyBorder="1" applyAlignment="1" applyProtection="1">
      <protection locked="0"/>
    </xf>
    <xf numFmtId="49" fontId="26" fillId="0" borderId="7" xfId="248" applyNumberFormat="1" applyFont="1" applyFill="1" applyBorder="1" applyAlignment="1" applyProtection="1">
      <protection locked="0"/>
    </xf>
    <xf numFmtId="49" fontId="26" fillId="0" borderId="8" xfId="248" applyNumberFormat="1" applyFont="1" applyFill="1" applyBorder="1" applyAlignment="1" applyProtection="1">
      <protection locked="0"/>
    </xf>
    <xf numFmtId="0" fontId="53" fillId="0" borderId="0" xfId="248" applyFont="1" applyAlignment="1" applyProtection="1">
      <alignment horizontal="left"/>
      <protection locked="0"/>
    </xf>
    <xf numFmtId="0" fontId="54" fillId="0" borderId="0" xfId="248" applyFont="1" applyBorder="1" applyProtection="1">
      <protection locked="0"/>
    </xf>
    <xf numFmtId="0" fontId="20" fillId="0" borderId="0" xfId="248" applyBorder="1" applyProtection="1">
      <protection locked="0"/>
    </xf>
    <xf numFmtId="0" fontId="53" fillId="0" borderId="0" xfId="248" applyFont="1" applyBorder="1" applyProtection="1">
      <protection locked="0"/>
    </xf>
    <xf numFmtId="0" fontId="35" fillId="3" borderId="16" xfId="248" applyFont="1" applyFill="1" applyBorder="1" applyProtection="1"/>
    <xf numFmtId="0" fontId="55" fillId="3" borderId="30" xfId="248" applyFont="1" applyFill="1" applyBorder="1" applyProtection="1">
      <protection locked="0"/>
    </xf>
    <xf numFmtId="0" fontId="24" fillId="3" borderId="30" xfId="248" applyFont="1" applyFill="1" applyBorder="1" applyProtection="1">
      <protection locked="0"/>
    </xf>
    <xf numFmtId="0" fontId="24" fillId="3" borderId="31" xfId="248" applyFont="1" applyFill="1" applyBorder="1" applyProtection="1">
      <protection locked="0"/>
    </xf>
    <xf numFmtId="0" fontId="56" fillId="0" borderId="19" xfId="248" applyFont="1" applyBorder="1" applyProtection="1">
      <protection locked="0"/>
    </xf>
    <xf numFmtId="0" fontId="20" fillId="0" borderId="32" xfId="248" applyBorder="1" applyProtection="1">
      <protection locked="0"/>
    </xf>
    <xf numFmtId="0" fontId="20" fillId="0" borderId="19" xfId="248" applyBorder="1" applyProtection="1">
      <protection locked="0"/>
    </xf>
    <xf numFmtId="0" fontId="20" fillId="0" borderId="1" xfId="248" applyBorder="1" applyProtection="1">
      <protection locked="0"/>
    </xf>
    <xf numFmtId="0" fontId="20" fillId="0" borderId="33" xfId="248" applyBorder="1" applyProtection="1">
      <protection locked="0"/>
    </xf>
    <xf numFmtId="0" fontId="9" fillId="0" borderId="0" xfId="248" applyFont="1"/>
    <xf numFmtId="0" fontId="20" fillId="0" borderId="0" xfId="248"/>
    <xf numFmtId="0" fontId="10" fillId="0" borderId="0" xfId="248" applyFont="1" applyFill="1" applyAlignment="1">
      <alignment horizontal="left"/>
    </xf>
    <xf numFmtId="0" fontId="9" fillId="0" borderId="0" xfId="248" applyFont="1" applyAlignment="1"/>
    <xf numFmtId="0" fontId="14" fillId="0" borderId="0" xfId="248" applyFont="1" applyFill="1" applyAlignment="1">
      <alignment horizontal="left"/>
    </xf>
    <xf numFmtId="0" fontId="9" fillId="0" borderId="0" xfId="248" applyFont="1" applyFill="1" applyAlignment="1"/>
    <xf numFmtId="0" fontId="5" fillId="0" borderId="0" xfId="248" applyFont="1" applyFill="1" applyAlignment="1">
      <alignment horizontal="left"/>
    </xf>
    <xf numFmtId="0" fontId="7" fillId="0" borderId="0" xfId="248" applyFont="1" applyFill="1" applyAlignment="1">
      <alignment horizontal="left"/>
    </xf>
    <xf numFmtId="0" fontId="9" fillId="0" borderId="0" xfId="248" applyFont="1" applyFill="1" applyAlignment="1">
      <alignment horizontal="left"/>
    </xf>
    <xf numFmtId="0" fontId="9" fillId="0" borderId="0" xfId="248" applyFont="1" applyAlignment="1">
      <alignment horizontal="left"/>
    </xf>
    <xf numFmtId="0" fontId="9" fillId="0" borderId="1" xfId="248" applyFont="1" applyBorder="1" applyAlignment="1"/>
    <xf numFmtId="0" fontId="7" fillId="0" borderId="1" xfId="248" applyFont="1" applyFill="1" applyBorder="1" applyAlignment="1">
      <alignment horizontal="left"/>
    </xf>
    <xf numFmtId="0" fontId="9" fillId="0" borderId="1" xfId="248" applyFont="1" applyBorder="1"/>
    <xf numFmtId="0" fontId="9" fillId="0" borderId="1" xfId="248" applyFont="1" applyBorder="1" applyAlignment="1">
      <alignment horizontal="left"/>
    </xf>
    <xf numFmtId="0" fontId="9" fillId="0" borderId="2" xfId="248" applyFont="1" applyFill="1" applyBorder="1" applyAlignment="1"/>
    <xf numFmtId="0" fontId="9" fillId="0" borderId="0" xfId="248" applyFont="1" applyBorder="1" applyAlignment="1"/>
    <xf numFmtId="0" fontId="9" fillId="0" borderId="0" xfId="248" applyFont="1" applyFill="1" applyBorder="1" applyAlignment="1"/>
    <xf numFmtId="0" fontId="13" fillId="0" borderId="0" xfId="248" applyFont="1"/>
    <xf numFmtId="0" fontId="9" fillId="0" borderId="0" xfId="248" applyFont="1" applyFill="1" applyBorder="1" applyAlignment="1">
      <alignment horizontal="center"/>
    </xf>
    <xf numFmtId="0" fontId="9" fillId="0" borderId="0" xfId="248" applyFont="1" applyFill="1" applyBorder="1" applyAlignment="1">
      <alignment vertical="center"/>
    </xf>
    <xf numFmtId="0" fontId="13" fillId="0" borderId="0" xfId="248" applyFont="1" applyAlignment="1">
      <alignment vertical="center"/>
    </xf>
    <xf numFmtId="0" fontId="9" fillId="0" borderId="34" xfId="248" applyFont="1" applyFill="1" applyBorder="1" applyAlignment="1">
      <alignment horizontal="center" vertical="center"/>
    </xf>
    <xf numFmtId="0" fontId="9" fillId="0" borderId="27" xfId="248" applyFont="1" applyFill="1" applyBorder="1" applyAlignment="1">
      <alignment horizontal="center" vertical="center"/>
    </xf>
    <xf numFmtId="0" fontId="58" fillId="0" borderId="0" xfId="248" applyFont="1" applyBorder="1" applyAlignment="1" applyProtection="1">
      <alignment vertical="center"/>
      <protection locked="0"/>
    </xf>
    <xf numFmtId="0" fontId="9" fillId="0" borderId="0" xfId="248" applyFont="1" applyFill="1" applyBorder="1" applyAlignment="1">
      <alignment horizontal="center" vertical="center"/>
    </xf>
    <xf numFmtId="0" fontId="13" fillId="0" borderId="0" xfId="248" applyFont="1" applyBorder="1" applyAlignment="1">
      <alignment vertical="center"/>
    </xf>
    <xf numFmtId="0" fontId="12" fillId="0" borderId="0" xfId="248" applyFont="1" applyFill="1" applyBorder="1" applyAlignment="1">
      <alignment vertical="center"/>
    </xf>
    <xf numFmtId="0" fontId="9" fillId="0" borderId="0" xfId="248" applyFont="1" applyBorder="1" applyAlignment="1">
      <alignment vertical="center"/>
    </xf>
    <xf numFmtId="0" fontId="9" fillId="0" borderId="1" xfId="248" applyFont="1" applyFill="1" applyBorder="1" applyAlignment="1">
      <alignment vertical="center"/>
    </xf>
    <xf numFmtId="0" fontId="9" fillId="0" borderId="1" xfId="248" applyFont="1" applyFill="1" applyBorder="1" applyAlignment="1">
      <alignment horizontal="center" vertical="center"/>
    </xf>
    <xf numFmtId="0" fontId="9" fillId="0" borderId="1" xfId="248" applyFont="1" applyBorder="1" applyAlignment="1">
      <alignment vertical="center"/>
    </xf>
    <xf numFmtId="0" fontId="10" fillId="0" borderId="0" xfId="248" applyFont="1" applyFill="1" applyBorder="1" applyAlignment="1">
      <alignment vertical="center"/>
    </xf>
    <xf numFmtId="0" fontId="9" fillId="0" borderId="34" xfId="248" applyFont="1" applyFill="1" applyBorder="1" applyAlignment="1">
      <alignment vertical="center"/>
    </xf>
    <xf numFmtId="0" fontId="9" fillId="0" borderId="35" xfId="248" applyFont="1" applyFill="1" applyBorder="1" applyAlignment="1">
      <alignment vertical="center"/>
    </xf>
    <xf numFmtId="0" fontId="9" fillId="0" borderId="27" xfId="248" applyFont="1" applyFill="1" applyBorder="1" applyAlignment="1">
      <alignment vertical="center"/>
    </xf>
    <xf numFmtId="0" fontId="9" fillId="0" borderId="0" xfId="248" applyFont="1" applyFill="1" applyBorder="1" applyAlignment="1">
      <alignment horizontal="left" vertical="center"/>
    </xf>
    <xf numFmtId="0" fontId="9" fillId="0" borderId="0" xfId="248" applyFont="1" applyBorder="1" applyAlignment="1" applyProtection="1">
      <alignment horizontal="right" vertical="center"/>
      <protection locked="0"/>
    </xf>
    <xf numFmtId="0" fontId="9" fillId="0" borderId="35" xfId="248" applyFont="1" applyFill="1" applyBorder="1" applyAlignment="1">
      <alignment horizontal="center" vertical="center"/>
    </xf>
    <xf numFmtId="0" fontId="13" fillId="0" borderId="0" xfId="248" applyFont="1" applyFill="1" applyBorder="1" applyAlignment="1">
      <alignment vertical="center"/>
    </xf>
    <xf numFmtId="0" fontId="20" fillId="0" borderId="0" xfId="248" applyAlignment="1">
      <alignment vertical="center"/>
    </xf>
    <xf numFmtId="0" fontId="6" fillId="0" borderId="0" xfId="248" applyFont="1" applyAlignment="1">
      <alignment horizontal="center"/>
    </xf>
    <xf numFmtId="0" fontId="17" fillId="0" borderId="0" xfId="248" applyFont="1"/>
    <xf numFmtId="0" fontId="17" fillId="0" borderId="17" xfId="248" applyFont="1" applyBorder="1" applyAlignment="1">
      <alignment vertical="top" wrapText="1"/>
    </xf>
    <xf numFmtId="0" fontId="17" fillId="0" borderId="31" xfId="248" applyFont="1" applyBorder="1" applyAlignment="1">
      <alignment vertical="top" wrapText="1"/>
    </xf>
    <xf numFmtId="0" fontId="17" fillId="0" borderId="22" xfId="248" applyFont="1" applyBorder="1" applyAlignment="1">
      <alignment vertical="top" wrapText="1"/>
    </xf>
    <xf numFmtId="0" fontId="17" fillId="0" borderId="33" xfId="248" applyFont="1" applyBorder="1" applyAlignment="1">
      <alignment vertical="top" wrapText="1"/>
    </xf>
    <xf numFmtId="0" fontId="20" fillId="0" borderId="6" xfId="248" applyBorder="1"/>
    <xf numFmtId="0" fontId="17" fillId="0" borderId="0" xfId="248" applyFont="1" applyFill="1" applyBorder="1"/>
    <xf numFmtId="0" fontId="17" fillId="0" borderId="32" xfId="248" applyFont="1" applyBorder="1" applyAlignment="1">
      <alignment vertical="top" wrapText="1"/>
    </xf>
    <xf numFmtId="0" fontId="20" fillId="0" borderId="17" xfId="248" applyBorder="1"/>
    <xf numFmtId="0" fontId="17" fillId="0" borderId="36" xfId="248" applyFont="1" applyFill="1" applyBorder="1" applyAlignment="1">
      <alignment vertical="top" wrapText="1"/>
    </xf>
    <xf numFmtId="0" fontId="17" fillId="0" borderId="0" xfId="248" applyFont="1" applyAlignment="1">
      <alignment horizontal="justify"/>
    </xf>
    <xf numFmtId="0" fontId="17" fillId="0" borderId="17" xfId="248" applyFont="1" applyBorder="1" applyAlignment="1">
      <alignment horizontal="justify" vertical="top" wrapText="1"/>
    </xf>
    <xf numFmtId="0" fontId="17" fillId="0" borderId="19" xfId="248" applyFont="1" applyBorder="1" applyAlignment="1">
      <alignment horizontal="justify" vertical="top" wrapText="1"/>
    </xf>
    <xf numFmtId="0" fontId="17" fillId="0" borderId="22" xfId="248" applyFont="1" applyBorder="1" applyAlignment="1">
      <alignment horizontal="justify" vertical="top" wrapText="1"/>
    </xf>
    <xf numFmtId="0" fontId="17" fillId="0" borderId="33" xfId="248" applyFont="1" applyBorder="1" applyAlignment="1">
      <alignment horizontal="justify" vertical="top" wrapText="1"/>
    </xf>
    <xf numFmtId="0" fontId="9" fillId="0" borderId="3" xfId="248" applyFont="1" applyFill="1" applyBorder="1" applyAlignment="1">
      <alignment horizontal="center" vertical="center"/>
    </xf>
    <xf numFmtId="0" fontId="9" fillId="0" borderId="0" xfId="248" applyFont="1" applyFill="1" applyBorder="1" applyAlignment="1">
      <alignment vertical="center" wrapText="1"/>
    </xf>
    <xf numFmtId="0" fontId="9" fillId="0" borderId="3" xfId="0" applyFont="1" applyFill="1" applyBorder="1" applyAlignment="1">
      <alignment vertical="center"/>
    </xf>
    <xf numFmtId="0" fontId="9" fillId="0" borderId="35" xfId="0" applyFont="1" applyFill="1" applyBorder="1" applyAlignment="1">
      <alignment horizontal="center" vertical="center"/>
    </xf>
    <xf numFmtId="0" fontId="9" fillId="3" borderId="6" xfId="0" applyFont="1" applyFill="1" applyBorder="1" applyAlignment="1">
      <alignment vertical="center"/>
    </xf>
    <xf numFmtId="0" fontId="9" fillId="0" borderId="6" xfId="0" applyFont="1" applyFill="1" applyBorder="1" applyAlignment="1">
      <alignment vertical="center"/>
    </xf>
    <xf numFmtId="0" fontId="13" fillId="0" borderId="37" xfId="460" applyFont="1" applyBorder="1"/>
    <xf numFmtId="0" fontId="13" fillId="0" borderId="37" xfId="460" applyFont="1" applyBorder="1" applyAlignment="1">
      <alignment horizontal="center"/>
    </xf>
    <xf numFmtId="0" fontId="13" fillId="0" borderId="6" xfId="460" applyFont="1" applyBorder="1"/>
    <xf numFmtId="0" fontId="13" fillId="0" borderId="6" xfId="460" applyFont="1" applyBorder="1" applyAlignment="1">
      <alignment horizontal="center"/>
    </xf>
    <xf numFmtId="0" fontId="9" fillId="0" borderId="6" xfId="249" applyFont="1" applyBorder="1" applyAlignment="1">
      <alignment vertical="center"/>
    </xf>
    <xf numFmtId="0" fontId="9" fillId="0" borderId="6" xfId="249" applyFont="1" applyFill="1" applyBorder="1" applyAlignment="1">
      <alignment horizontal="left" vertical="center"/>
    </xf>
    <xf numFmtId="0" fontId="13" fillId="0" borderId="6" xfId="249" applyFont="1" applyBorder="1" applyAlignment="1">
      <alignment vertical="center"/>
    </xf>
    <xf numFmtId="0" fontId="13" fillId="0" borderId="0" xfId="249" applyFont="1" applyBorder="1" applyAlignment="1">
      <alignment vertical="center"/>
    </xf>
    <xf numFmtId="0" fontId="9" fillId="0" borderId="34" xfId="249" applyFont="1" applyFill="1" applyBorder="1" applyAlignment="1">
      <alignment vertical="center"/>
    </xf>
    <xf numFmtId="0" fontId="9" fillId="0" borderId="35" xfId="249" applyFont="1" applyFill="1" applyBorder="1" applyAlignment="1">
      <alignment vertical="center"/>
    </xf>
    <xf numFmtId="0" fontId="9" fillId="0" borderId="27" xfId="249" applyFont="1" applyFill="1" applyBorder="1" applyAlignment="1">
      <alignment vertical="center"/>
    </xf>
    <xf numFmtId="0" fontId="10" fillId="0" borderId="6" xfId="249" applyFont="1" applyFill="1" applyBorder="1" applyAlignment="1">
      <alignment vertical="center"/>
    </xf>
    <xf numFmtId="0" fontId="18" fillId="0" borderId="6" xfId="249" applyFont="1" applyBorder="1" applyAlignment="1">
      <alignment vertical="center" wrapText="1"/>
    </xf>
    <xf numFmtId="0" fontId="13" fillId="0" borderId="11" xfId="249" applyFont="1" applyBorder="1" applyAlignment="1">
      <alignment vertical="center"/>
    </xf>
    <xf numFmtId="0" fontId="9" fillId="0" borderId="35" xfId="250" applyFont="1" applyFill="1" applyBorder="1" applyAlignment="1">
      <alignment vertical="center"/>
    </xf>
    <xf numFmtId="0" fontId="9" fillId="0" borderId="0" xfId="250" applyFont="1" applyFill="1" applyBorder="1" applyAlignment="1">
      <alignment vertical="center"/>
    </xf>
    <xf numFmtId="0" fontId="10" fillId="0" borderId="6" xfId="250" applyFont="1" applyFill="1" applyBorder="1" applyAlignment="1">
      <alignment vertical="center"/>
    </xf>
    <xf numFmtId="0" fontId="9" fillId="0" borderId="3" xfId="0" applyFont="1" applyFill="1" applyBorder="1" applyAlignment="1">
      <alignment horizontal="center" vertical="center"/>
    </xf>
    <xf numFmtId="0" fontId="11" fillId="0" borderId="35" xfId="0" applyFont="1" applyFill="1" applyBorder="1" applyAlignment="1">
      <alignment vertical="center"/>
    </xf>
    <xf numFmtId="0" fontId="4" fillId="0" borderId="0" xfId="415"/>
    <xf numFmtId="0" fontId="4" fillId="0" borderId="27" xfId="415" applyBorder="1"/>
    <xf numFmtId="0" fontId="4" fillId="0" borderId="6" xfId="415" applyBorder="1"/>
    <xf numFmtId="0" fontId="4" fillId="0" borderId="6" xfId="415" applyFont="1" applyFill="1" applyBorder="1"/>
    <xf numFmtId="0" fontId="4" fillId="0" borderId="6" xfId="415" applyFont="1" applyBorder="1"/>
    <xf numFmtId="0" fontId="7" fillId="0" borderId="0" xfId="282" applyFont="1" applyFill="1" applyAlignment="1">
      <alignment horizontal="left"/>
    </xf>
    <xf numFmtId="0" fontId="7" fillId="0" borderId="1" xfId="282" applyFont="1" applyFill="1" applyBorder="1" applyAlignment="1">
      <alignment horizontal="left"/>
    </xf>
    <xf numFmtId="0" fontId="60" fillId="0" borderId="0" xfId="415" applyFont="1"/>
    <xf numFmtId="0" fontId="4" fillId="0" borderId="0" xfId="415" applyFont="1"/>
    <xf numFmtId="0" fontId="4" fillId="0" borderId="38" xfId="415" applyBorder="1"/>
    <xf numFmtId="0" fontId="4" fillId="0" borderId="0" xfId="415" applyBorder="1"/>
    <xf numFmtId="0" fontId="4" fillId="0" borderId="0" xfId="415" applyFont="1" applyFill="1" applyBorder="1"/>
    <xf numFmtId="0" fontId="4" fillId="0" borderId="3" xfId="415" applyBorder="1"/>
    <xf numFmtId="0" fontId="4" fillId="0" borderId="0" xfId="415" applyFont="1" applyAlignment="1">
      <alignment wrapText="1"/>
    </xf>
    <xf numFmtId="0" fontId="4" fillId="0" borderId="34" xfId="415" applyBorder="1"/>
    <xf numFmtId="0" fontId="4" fillId="0" borderId="35" xfId="415" applyBorder="1"/>
    <xf numFmtId="0" fontId="4" fillId="0" borderId="6" xfId="415" applyFont="1" applyBorder="1" applyAlignment="1">
      <alignment wrapText="1"/>
    </xf>
    <xf numFmtId="0" fontId="60" fillId="0" borderId="6" xfId="415" applyFont="1" applyBorder="1" applyAlignment="1">
      <alignment wrapText="1"/>
    </xf>
    <xf numFmtId="0" fontId="4" fillId="0" borderId="3" xfId="415" applyFont="1" applyBorder="1"/>
    <xf numFmtId="0" fontId="4" fillId="0" borderId="35" xfId="415" applyFont="1" applyBorder="1"/>
    <xf numFmtId="0" fontId="4" fillId="0" borderId="34" xfId="415" applyFont="1" applyBorder="1"/>
    <xf numFmtId="0" fontId="4" fillId="0" borderId="0" xfId="415" applyAlignment="1">
      <alignment wrapText="1"/>
    </xf>
    <xf numFmtId="0" fontId="6" fillId="0" borderId="0" xfId="282" applyFont="1" applyAlignment="1">
      <alignment horizontal="center" wrapText="1"/>
    </xf>
    <xf numFmtId="0" fontId="4" fillId="0" borderId="11" xfId="415" applyFont="1" applyFill="1" applyBorder="1"/>
    <xf numFmtId="0" fontId="4" fillId="0" borderId="0" xfId="415" applyFont="1" applyBorder="1" applyAlignment="1">
      <alignment wrapText="1"/>
    </xf>
    <xf numFmtId="0" fontId="4" fillId="0" borderId="0" xfId="415" applyBorder="1" applyAlignment="1">
      <alignment wrapText="1"/>
    </xf>
    <xf numFmtId="0" fontId="23" fillId="0" borderId="0" xfId="0" applyFont="1" applyFill="1" applyBorder="1" applyAlignment="1" applyProtection="1">
      <protection locked="0"/>
    </xf>
    <xf numFmtId="0" fontId="23" fillId="0" borderId="0" xfId="457" applyFont="1" applyFill="1" applyBorder="1" applyAlignment="1" applyProtection="1">
      <alignment horizontal="center" wrapText="1"/>
      <protection locked="0"/>
    </xf>
    <xf numFmtId="168" fontId="13" fillId="0" borderId="0" xfId="457" applyNumberFormat="1" applyFill="1" applyBorder="1" applyAlignment="1" applyProtection="1">
      <alignment horizontal="left"/>
      <protection locked="0"/>
    </xf>
    <xf numFmtId="0" fontId="30" fillId="0" borderId="39" xfId="0" applyFont="1" applyBorder="1"/>
    <xf numFmtId="165" fontId="9" fillId="0" borderId="0" xfId="0" applyNumberFormat="1" applyFont="1" applyBorder="1" applyProtection="1">
      <protection locked="0"/>
    </xf>
    <xf numFmtId="167" fontId="0" fillId="0" borderId="40" xfId="0" applyNumberFormat="1" applyBorder="1" applyProtection="1">
      <protection locked="0"/>
    </xf>
    <xf numFmtId="49" fontId="26" fillId="0" borderId="29" xfId="0" applyNumberFormat="1" applyFont="1" applyFill="1" applyBorder="1" applyAlignment="1" applyProtection="1">
      <protection locked="0"/>
    </xf>
    <xf numFmtId="0" fontId="95" fillId="0" borderId="11" xfId="0" applyFont="1" applyBorder="1" applyAlignment="1">
      <alignment horizontal="center"/>
    </xf>
    <xf numFmtId="0" fontId="95" fillId="0" borderId="11" xfId="0" applyFont="1" applyBorder="1" applyAlignment="1">
      <alignment horizontal="center"/>
    </xf>
    <xf numFmtId="0" fontId="95" fillId="0" borderId="11" xfId="0" applyFont="1" applyBorder="1" applyAlignment="1">
      <alignment horizontal="center"/>
    </xf>
    <xf numFmtId="0" fontId="6" fillId="0" borderId="0" xfId="248" applyFont="1" applyFill="1" applyAlignment="1">
      <alignment horizontal="center"/>
    </xf>
    <xf numFmtId="0" fontId="20" fillId="0" borderId="33" xfId="248" applyFill="1" applyBorder="1" applyAlignment="1">
      <alignment vertical="top" wrapText="1"/>
    </xf>
    <xf numFmtId="0" fontId="17" fillId="0" borderId="33" xfId="248" applyFont="1" applyFill="1" applyBorder="1" applyAlignment="1">
      <alignment horizontal="center" vertical="top" wrapText="1"/>
    </xf>
    <xf numFmtId="0" fontId="17" fillId="0" borderId="0" xfId="248" applyFont="1" applyFill="1" applyBorder="1" applyAlignment="1">
      <alignment horizontal="center" vertical="top" wrapText="1"/>
    </xf>
    <xf numFmtId="0" fontId="20" fillId="0" borderId="3" xfId="248" applyFill="1" applyBorder="1"/>
    <xf numFmtId="0" fontId="17" fillId="0" borderId="17" xfId="248" applyFont="1" applyFill="1" applyBorder="1" applyAlignment="1">
      <alignment vertical="top" wrapText="1"/>
    </xf>
    <xf numFmtId="0" fontId="17" fillId="0" borderId="31" xfId="248" applyFont="1" applyFill="1" applyBorder="1" applyAlignment="1">
      <alignment vertical="top" wrapText="1"/>
    </xf>
    <xf numFmtId="0" fontId="17" fillId="0" borderId="17" xfId="248" applyFont="1" applyFill="1" applyBorder="1"/>
    <xf numFmtId="0" fontId="20" fillId="0" borderId="17" xfId="248" applyFill="1" applyBorder="1"/>
    <xf numFmtId="0" fontId="17" fillId="0" borderId="22" xfId="248" applyFont="1" applyFill="1" applyBorder="1" applyAlignment="1">
      <alignment vertical="top" wrapText="1"/>
    </xf>
    <xf numFmtId="0" fontId="17" fillId="0" borderId="0" xfId="248" applyFont="1" applyFill="1" applyBorder="1" applyAlignment="1">
      <alignment vertical="top" wrapText="1"/>
    </xf>
    <xf numFmtId="0" fontId="38" fillId="0" borderId="0" xfId="457" applyFont="1" applyFill="1" applyProtection="1">
      <protection locked="0"/>
    </xf>
    <xf numFmtId="14" fontId="27" fillId="0" borderId="0" xfId="457" applyNumberFormat="1" applyFont="1" applyFill="1" applyBorder="1" applyAlignment="1" applyProtection="1">
      <alignment horizontal="left"/>
    </xf>
    <xf numFmtId="167" fontId="13" fillId="0" borderId="0" xfId="457" applyNumberFormat="1" applyFont="1" applyFill="1" applyBorder="1" applyAlignment="1" applyProtection="1">
      <alignment horizontal="left"/>
    </xf>
    <xf numFmtId="166" fontId="13" fillId="0" borderId="0" xfId="457" applyNumberFormat="1" applyFill="1" applyProtection="1">
      <protection locked="0"/>
    </xf>
    <xf numFmtId="0" fontId="4" fillId="0" borderId="0" xfId="165"/>
    <xf numFmtId="0" fontId="13" fillId="0" borderId="0" xfId="457" applyFill="1" applyBorder="1" applyProtection="1">
      <protection locked="0"/>
    </xf>
    <xf numFmtId="0" fontId="9" fillId="0" borderId="0" xfId="165" applyFont="1" applyAlignment="1">
      <alignment horizontal="left"/>
    </xf>
    <xf numFmtId="0" fontId="10" fillId="0" borderId="0" xfId="165" applyFont="1" applyFill="1" applyAlignment="1">
      <alignment horizontal="right"/>
    </xf>
    <xf numFmtId="0" fontId="10" fillId="6" borderId="0" xfId="165" applyFont="1" applyFill="1"/>
    <xf numFmtId="0" fontId="10" fillId="6" borderId="0" xfId="165" applyFont="1" applyFill="1" applyAlignment="1">
      <alignment horizontal="left"/>
    </xf>
    <xf numFmtId="0" fontId="9" fillId="6" borderId="0" xfId="165" applyFont="1" applyFill="1" applyAlignment="1">
      <alignment horizontal="left"/>
    </xf>
    <xf numFmtId="0" fontId="9" fillId="0" borderId="17" xfId="165" applyFont="1" applyBorder="1" applyAlignment="1">
      <alignment horizontal="left"/>
    </xf>
    <xf numFmtId="0" fontId="10" fillId="0" borderId="0" xfId="165" applyFont="1" applyAlignment="1">
      <alignment horizontal="right"/>
    </xf>
    <xf numFmtId="0" fontId="17" fillId="0" borderId="32" xfId="248" applyFont="1" applyFill="1" applyBorder="1" applyAlignment="1">
      <alignment vertical="top" wrapText="1"/>
    </xf>
    <xf numFmtId="0" fontId="17" fillId="0" borderId="41" xfId="248" applyFont="1" applyFill="1" applyBorder="1" applyAlignment="1">
      <alignment vertical="top" wrapText="1"/>
    </xf>
    <xf numFmtId="0" fontId="20" fillId="0" borderId="0" xfId="248" applyFill="1" applyBorder="1"/>
    <xf numFmtId="0" fontId="17" fillId="0" borderId="42" xfId="248" applyFont="1" applyFill="1" applyBorder="1" applyAlignment="1">
      <alignment vertical="top" wrapText="1"/>
    </xf>
    <xf numFmtId="0" fontId="6" fillId="0" borderId="0" xfId="248" applyFont="1" applyFill="1"/>
    <xf numFmtId="0" fontId="17" fillId="0" borderId="0" xfId="248" applyFont="1" applyFill="1"/>
    <xf numFmtId="0" fontId="20" fillId="0" borderId="0" xfId="248" applyFill="1"/>
    <xf numFmtId="0" fontId="17" fillId="0" borderId="33" xfId="248" applyFont="1" applyFill="1" applyBorder="1" applyAlignment="1">
      <alignment vertical="top" wrapText="1"/>
    </xf>
    <xf numFmtId="0" fontId="6" fillId="0" borderId="6" xfId="248" applyFont="1" applyFill="1" applyBorder="1"/>
    <xf numFmtId="0" fontId="17" fillId="0" borderId="0" xfId="248" applyFont="1" applyFill="1" applyAlignment="1">
      <alignment wrapText="1"/>
    </xf>
    <xf numFmtId="0" fontId="20" fillId="0" borderId="6" xfId="248" applyFill="1" applyBorder="1"/>
    <xf numFmtId="0" fontId="13" fillId="0" borderId="0" xfId="457" applyFont="1" applyFill="1" applyBorder="1" applyAlignment="1" applyProtection="1">
      <alignment horizontal="left"/>
    </xf>
    <xf numFmtId="167" fontId="13" fillId="0" borderId="0" xfId="457" applyNumberFormat="1" applyFont="1" applyFill="1" applyBorder="1" applyProtection="1"/>
    <xf numFmtId="0" fontId="9" fillId="0" borderId="28" xfId="165" applyFont="1" applyBorder="1" applyAlignment="1">
      <alignment horizontal="left"/>
    </xf>
    <xf numFmtId="0" fontId="18" fillId="3" borderId="21" xfId="457" applyFont="1" applyFill="1" applyBorder="1" applyAlignment="1" applyProtection="1">
      <alignment horizontal="center" wrapText="1"/>
      <protection locked="0"/>
    </xf>
    <xf numFmtId="167" fontId="13" fillId="4" borderId="43" xfId="457" applyNumberFormat="1" applyFont="1" applyFill="1" applyBorder="1" applyAlignment="1" applyProtection="1">
      <alignment horizontal="left"/>
    </xf>
    <xf numFmtId="0" fontId="10" fillId="0" borderId="0" xfId="165" applyFont="1" applyFill="1" applyAlignment="1">
      <alignment horizontal="left"/>
    </xf>
    <xf numFmtId="0" fontId="9" fillId="0" borderId="0" xfId="165" applyFont="1" applyFill="1" applyAlignment="1">
      <alignment horizontal="left"/>
    </xf>
    <xf numFmtId="0" fontId="10" fillId="0" borderId="0" xfId="165" applyFont="1"/>
    <xf numFmtId="0" fontId="34" fillId="0" borderId="0" xfId="165" applyFont="1" applyFill="1" applyAlignment="1" applyProtection="1">
      <protection locked="0"/>
    </xf>
    <xf numFmtId="0" fontId="24" fillId="0" borderId="0" xfId="165" applyFont="1" applyProtection="1">
      <protection locked="0"/>
    </xf>
    <xf numFmtId="0" fontId="4" fillId="6" borderId="0" xfId="165" applyFill="1" applyProtection="1">
      <protection locked="0"/>
    </xf>
    <xf numFmtId="0" fontId="34" fillId="6" borderId="0" xfId="165" applyFont="1" applyFill="1" applyAlignment="1" applyProtection="1">
      <protection locked="0"/>
    </xf>
    <xf numFmtId="0" fontId="32" fillId="4" borderId="41" xfId="165" applyFont="1" applyFill="1" applyBorder="1" applyProtection="1">
      <protection locked="0"/>
    </xf>
    <xf numFmtId="0" fontId="60" fillId="0" borderId="0" xfId="165" applyFont="1" applyAlignment="1" applyProtection="1">
      <alignment horizontal="left"/>
      <protection locked="0"/>
    </xf>
    <xf numFmtId="0" fontId="13" fillId="0" borderId="6" xfId="0" applyFont="1" applyBorder="1"/>
    <xf numFmtId="0" fontId="13" fillId="0" borderId="6" xfId="0" applyFont="1" applyFill="1" applyBorder="1"/>
    <xf numFmtId="0" fontId="13" fillId="0" borderId="6" xfId="0" applyFont="1" applyFill="1" applyBorder="1" applyAlignment="1">
      <alignment horizontal="right"/>
    </xf>
    <xf numFmtId="0" fontId="24" fillId="0" borderId="19" xfId="0" quotePrefix="1" applyFont="1" applyBorder="1" applyProtection="1">
      <protection locked="0"/>
    </xf>
    <xf numFmtId="0" fontId="24" fillId="0" borderId="0" xfId="0" applyFont="1" applyBorder="1" applyProtection="1">
      <protection locked="0"/>
    </xf>
    <xf numFmtId="0" fontId="0" fillId="0" borderId="0" xfId="0" applyBorder="1" applyProtection="1">
      <protection locked="0"/>
    </xf>
    <xf numFmtId="0" fontId="0" fillId="0" borderId="32" xfId="0" applyBorder="1" applyProtection="1">
      <protection locked="0"/>
    </xf>
    <xf numFmtId="0" fontId="24" fillId="0" borderId="19" xfId="0" applyFont="1" applyBorder="1" applyProtection="1">
      <protection locked="0"/>
    </xf>
    <xf numFmtId="0" fontId="28" fillId="0" borderId="0" xfId="0" applyFont="1" applyBorder="1" applyProtection="1">
      <protection locked="0"/>
    </xf>
    <xf numFmtId="0" fontId="28" fillId="0" borderId="5" xfId="0" applyFont="1" applyBorder="1" applyAlignment="1" applyProtection="1">
      <alignment horizontal="center"/>
      <protection locked="0"/>
    </xf>
    <xf numFmtId="0" fontId="57" fillId="0" borderId="0" xfId="0" applyFont="1" applyBorder="1" applyProtection="1">
      <protection locked="0"/>
    </xf>
    <xf numFmtId="0" fontId="24" fillId="0" borderId="0" xfId="0" applyFont="1" applyBorder="1" applyAlignment="1" applyProtection="1">
      <alignment horizontal="right"/>
      <protection locked="0"/>
    </xf>
    <xf numFmtId="0" fontId="28" fillId="0" borderId="0" xfId="0" applyFont="1" applyBorder="1" applyAlignment="1" applyProtection="1">
      <alignment horizontal="center"/>
      <protection locked="0"/>
    </xf>
    <xf numFmtId="0" fontId="28" fillId="0" borderId="0" xfId="0" applyFont="1" applyBorder="1" applyAlignment="1" applyProtection="1">
      <alignment horizontal="right"/>
      <protection locked="0"/>
    </xf>
    <xf numFmtId="0" fontId="28" fillId="0" borderId="5" xfId="0" applyNumberFormat="1" applyFont="1" applyBorder="1" applyAlignment="1" applyProtection="1">
      <alignment horizontal="center"/>
      <protection locked="0"/>
    </xf>
    <xf numFmtId="0" fontId="28" fillId="0" borderId="5" xfId="0" quotePrefix="1" applyFont="1" applyBorder="1" applyAlignment="1" applyProtection="1">
      <alignment horizontal="center"/>
      <protection locked="0"/>
    </xf>
    <xf numFmtId="0" fontId="4" fillId="0" borderId="6" xfId="248" applyFont="1" applyBorder="1" applyProtection="1">
      <protection locked="0"/>
    </xf>
    <xf numFmtId="0" fontId="9" fillId="38" borderId="0" xfId="248" applyFont="1" applyFill="1" applyAlignment="1"/>
    <xf numFmtId="0" fontId="9" fillId="38" borderId="0" xfId="0" applyFont="1" applyFill="1" applyAlignment="1"/>
    <xf numFmtId="0" fontId="60" fillId="0" borderId="3" xfId="415" applyFont="1" applyBorder="1"/>
    <xf numFmtId="9" fontId="4" fillId="0" borderId="6" xfId="415" applyNumberFormat="1" applyBorder="1"/>
    <xf numFmtId="0" fontId="4" fillId="0" borderId="6" xfId="248" applyFont="1" applyFill="1" applyBorder="1"/>
    <xf numFmtId="0" fontId="96" fillId="0" borderId="0" xfId="248" applyFont="1" applyFill="1"/>
    <xf numFmtId="0" fontId="96" fillId="0" borderId="0" xfId="248" applyFont="1"/>
    <xf numFmtId="170" fontId="4" fillId="0" borderId="0" xfId="64" applyNumberFormat="1" applyFont="1"/>
    <xf numFmtId="3" fontId="24" fillId="0" borderId="11" xfId="0" applyNumberFormat="1" applyFont="1" applyBorder="1" applyAlignment="1">
      <alignment horizontal="left"/>
    </xf>
    <xf numFmtId="167" fontId="13" fillId="4" borderId="44" xfId="457" applyNumberFormat="1" applyFont="1" applyFill="1" applyBorder="1" applyAlignment="1" applyProtection="1">
      <alignment horizontal="left"/>
    </xf>
    <xf numFmtId="167" fontId="13" fillId="0" borderId="45" xfId="457" applyNumberFormat="1" applyFont="1" applyFill="1" applyBorder="1" applyProtection="1"/>
    <xf numFmtId="0" fontId="18" fillId="0" borderId="0" xfId="0" applyFont="1"/>
    <xf numFmtId="0" fontId="98" fillId="0" borderId="0" xfId="0" applyFont="1"/>
    <xf numFmtId="165" fontId="10" fillId="0" borderId="0" xfId="89" applyNumberFormat="1" applyFont="1"/>
    <xf numFmtId="0" fontId="4" fillId="0" borderId="0" xfId="147" applyAlignment="1"/>
    <xf numFmtId="0" fontId="75" fillId="0" borderId="0" xfId="147" applyFont="1" applyAlignment="1">
      <alignment horizontal="center"/>
    </xf>
    <xf numFmtId="14" fontId="27" fillId="39" borderId="0" xfId="457" applyNumberFormat="1" applyFont="1" applyFill="1" applyBorder="1" applyAlignment="1" applyProtection="1">
      <alignment horizontal="left"/>
    </xf>
    <xf numFmtId="0" fontId="23" fillId="4" borderId="17" xfId="457" applyFont="1" applyFill="1" applyBorder="1" applyAlignment="1" applyProtection="1"/>
    <xf numFmtId="167" fontId="13" fillId="4" borderId="44" xfId="457" applyNumberFormat="1" applyFont="1" applyFill="1" applyBorder="1" applyProtection="1"/>
    <xf numFmtId="167" fontId="13" fillId="4" borderId="43" xfId="457" applyNumberFormat="1" applyFont="1" applyFill="1" applyBorder="1" applyProtection="1"/>
    <xf numFmtId="167" fontId="13" fillId="4" borderId="39" xfId="457" applyNumberFormat="1" applyFont="1" applyFill="1" applyBorder="1" applyAlignment="1" applyProtection="1">
      <alignment horizontal="left"/>
    </xf>
    <xf numFmtId="0" fontId="23" fillId="39" borderId="19" xfId="457" applyFont="1" applyFill="1" applyBorder="1" applyAlignment="1" applyProtection="1"/>
    <xf numFmtId="167" fontId="13" fillId="39" borderId="19" xfId="457" applyNumberFormat="1" applyFont="1" applyFill="1" applyBorder="1" applyAlignment="1" applyProtection="1">
      <alignment horizontal="left"/>
    </xf>
    <xf numFmtId="14" fontId="27" fillId="39" borderId="19" xfId="457" applyNumberFormat="1" applyFont="1" applyFill="1" applyBorder="1" applyAlignment="1" applyProtection="1">
      <alignment horizontal="left"/>
    </xf>
    <xf numFmtId="167" fontId="13" fillId="39" borderId="0" xfId="457" applyNumberFormat="1" applyFont="1" applyFill="1" applyBorder="1" applyAlignment="1" applyProtection="1">
      <alignment horizontal="left"/>
    </xf>
    <xf numFmtId="0" fontId="6" fillId="0" borderId="0" xfId="0" applyFont="1" applyFill="1" applyAlignment="1">
      <alignment horizontal="left"/>
    </xf>
    <xf numFmtId="0" fontId="12" fillId="0" borderId="0" xfId="0" applyFont="1" applyAlignment="1">
      <alignment horizontal="left" vertical="center" wrapText="1"/>
    </xf>
    <xf numFmtId="42" fontId="9" fillId="0" borderId="3" xfId="0" applyNumberFormat="1" applyFont="1" applyFill="1" applyBorder="1" applyAlignment="1">
      <alignment vertical="center"/>
    </xf>
    <xf numFmtId="0" fontId="13" fillId="0" borderId="28" xfId="0" applyFont="1" applyBorder="1" applyAlignment="1">
      <alignment horizontal="center"/>
    </xf>
    <xf numFmtId="0" fontId="9" fillId="0" borderId="28" xfId="165" applyFont="1" applyBorder="1" applyAlignment="1">
      <alignment horizontal="center"/>
    </xf>
    <xf numFmtId="0" fontId="20" fillId="0" borderId="0" xfId="248" applyAlignment="1">
      <alignment horizontal="center"/>
    </xf>
    <xf numFmtId="0" fontId="97" fillId="2" borderId="6" xfId="0" applyFont="1" applyFill="1" applyBorder="1" applyProtection="1">
      <protection locked="0"/>
    </xf>
    <xf numFmtId="170" fontId="97" fillId="2" borderId="6" xfId="64" applyNumberFormat="1" applyFont="1" applyFill="1" applyBorder="1" applyAlignment="1" applyProtection="1">
      <alignment horizontal="left"/>
      <protection locked="0"/>
    </xf>
    <xf numFmtId="0" fontId="97" fillId="0" borderId="6" xfId="0" applyFont="1" applyBorder="1" applyProtection="1">
      <protection locked="0"/>
    </xf>
    <xf numFmtId="0" fontId="9" fillId="0" borderId="0" xfId="165" applyFont="1" applyBorder="1" applyAlignment="1">
      <alignment horizontal="left"/>
    </xf>
    <xf numFmtId="170" fontId="18" fillId="0" borderId="5" xfId="76" applyNumberFormat="1" applyFont="1" applyBorder="1" applyAlignment="1" applyProtection="1">
      <alignment horizontal="center"/>
    </xf>
    <xf numFmtId="0" fontId="9" fillId="0" borderId="0" xfId="0" applyFont="1" applyFill="1" applyBorder="1" applyAlignment="1">
      <alignment horizontal="center" vertical="center"/>
    </xf>
    <xf numFmtId="0" fontId="24" fillId="0" borderId="20" xfId="248" quotePrefix="1" applyFont="1" applyBorder="1" applyProtection="1">
      <protection locked="0"/>
    </xf>
    <xf numFmtId="0" fontId="17" fillId="0" borderId="22" xfId="248" applyFont="1" applyFill="1" applyBorder="1" applyAlignment="1">
      <alignment vertical="top" wrapText="1"/>
    </xf>
    <xf numFmtId="0" fontId="99" fillId="0" borderId="3" xfId="478" applyBorder="1" applyAlignment="1" applyProtection="1"/>
    <xf numFmtId="0" fontId="4" fillId="0" borderId="1" xfId="248" applyFont="1" applyFill="1" applyBorder="1" applyProtection="1">
      <protection locked="0"/>
    </xf>
    <xf numFmtId="0" fontId="9" fillId="0" borderId="0" xfId="0" applyFont="1" applyFill="1" applyBorder="1" applyAlignment="1">
      <alignment vertical="center"/>
    </xf>
    <xf numFmtId="0" fontId="4" fillId="0" borderId="0" xfId="0" applyFont="1"/>
    <xf numFmtId="0" fontId="4" fillId="0" borderId="0" xfId="415" applyFont="1" applyAlignment="1">
      <alignment wrapText="1"/>
    </xf>
    <xf numFmtId="0" fontId="9" fillId="0" borderId="0" xfId="0" applyFont="1" applyFill="1" applyBorder="1" applyAlignment="1">
      <alignment vertical="center"/>
    </xf>
    <xf numFmtId="0" fontId="9" fillId="0" borderId="3" xfId="0" applyFont="1" applyFill="1" applyBorder="1" applyAlignment="1">
      <alignment vertical="center"/>
    </xf>
    <xf numFmtId="0" fontId="60" fillId="2" borderId="6" xfId="0" applyFont="1" applyFill="1" applyBorder="1" applyAlignment="1">
      <alignment horizontal="left"/>
    </xf>
    <xf numFmtId="0" fontId="67" fillId="0" borderId="0" xfId="282" applyFont="1" applyFill="1" applyAlignment="1">
      <alignment horizontal="left"/>
    </xf>
    <xf numFmtId="0" fontId="60" fillId="6" borderId="0" xfId="0" applyFont="1" applyFill="1"/>
    <xf numFmtId="0" fontId="60" fillId="6" borderId="0" xfId="0" applyFont="1" applyFill="1" applyAlignment="1">
      <alignment horizontal="left"/>
    </xf>
    <xf numFmtId="0" fontId="60" fillId="0" borderId="0" xfId="0" applyFont="1" applyFill="1" applyAlignment="1">
      <alignment horizontal="left"/>
    </xf>
    <xf numFmtId="0" fontId="60" fillId="0" borderId="0" xfId="0" applyFont="1" applyAlignment="1">
      <alignment horizontal="left"/>
    </xf>
    <xf numFmtId="0" fontId="4" fillId="0" borderId="17" xfId="0" applyFont="1" applyBorder="1" applyAlignment="1">
      <alignment horizontal="left"/>
    </xf>
    <xf numFmtId="0" fontId="67" fillId="0" borderId="1" xfId="282" applyFont="1" applyFill="1" applyBorder="1" applyAlignment="1">
      <alignment horizontal="left"/>
    </xf>
    <xf numFmtId="0" fontId="4" fillId="0" borderId="0" xfId="415" applyFont="1" applyAlignment="1">
      <alignment horizontal="center"/>
    </xf>
    <xf numFmtId="0" fontId="100" fillId="0" borderId="0" xfId="0" applyFont="1" applyAlignment="1">
      <alignment horizontal="left" vertical="center" indent="4"/>
    </xf>
    <xf numFmtId="0" fontId="4" fillId="0" borderId="0" xfId="0" applyFont="1" applyAlignment="1">
      <alignment wrapText="1"/>
    </xf>
    <xf numFmtId="10" fontId="102" fillId="0" borderId="0" xfId="0" applyNumberFormat="1" applyFont="1" applyFill="1" applyBorder="1" applyAlignment="1">
      <alignment vertical="center"/>
    </xf>
    <xf numFmtId="0" fontId="103" fillId="0" borderId="0" xfId="249" applyFont="1" applyFill="1" applyBorder="1" applyAlignment="1"/>
    <xf numFmtId="0" fontId="104" fillId="0" borderId="0" xfId="249" applyFont="1" applyFill="1" applyBorder="1" applyAlignment="1"/>
    <xf numFmtId="0" fontId="105" fillId="0" borderId="0" xfId="249" applyFont="1" applyFill="1" applyBorder="1" applyAlignment="1"/>
    <xf numFmtId="0" fontId="9" fillId="0" borderId="0" xfId="249" applyFont="1" applyFill="1" applyBorder="1" applyAlignment="1"/>
    <xf numFmtId="0" fontId="9" fillId="0" borderId="0" xfId="249" applyFont="1" applyBorder="1" applyAlignment="1"/>
    <xf numFmtId="0" fontId="10" fillId="0" borderId="0" xfId="165" applyFont="1" applyAlignment="1" applyProtection="1">
      <alignment wrapText="1"/>
      <protection locked="0"/>
    </xf>
    <xf numFmtId="0" fontId="21" fillId="0" borderId="0" xfId="0" applyFont="1" applyBorder="1" applyAlignment="1" applyProtection="1">
      <alignment wrapText="1"/>
      <protection locked="0"/>
    </xf>
    <xf numFmtId="0" fontId="21" fillId="0" borderId="0" xfId="0" applyFont="1" applyBorder="1" applyProtection="1">
      <protection locked="0"/>
    </xf>
    <xf numFmtId="0" fontId="21" fillId="0" borderId="0" xfId="0" applyFont="1" applyAlignment="1" applyProtection="1">
      <alignment wrapText="1"/>
      <protection locked="0"/>
    </xf>
    <xf numFmtId="0" fontId="21" fillId="0" borderId="0" xfId="0" applyFont="1" applyProtection="1">
      <protection locked="0"/>
    </xf>
    <xf numFmtId="0" fontId="21" fillId="0" borderId="0" xfId="0" applyFont="1" applyAlignment="1" applyProtection="1">
      <alignment horizontal="right"/>
      <protection locked="0"/>
    </xf>
    <xf numFmtId="0" fontId="7" fillId="0" borderId="0" xfId="0" applyFont="1" applyFill="1" applyAlignment="1" applyProtection="1">
      <alignment horizontal="right"/>
      <protection locked="0"/>
    </xf>
    <xf numFmtId="0" fontId="7" fillId="0" borderId="0" xfId="0" applyFont="1" applyFill="1" applyAlignment="1" applyProtection="1">
      <alignment horizontal="left"/>
      <protection locked="0"/>
    </xf>
    <xf numFmtId="0" fontId="7" fillId="0" borderId="0" xfId="0" applyFont="1" applyFill="1" applyAlignment="1" applyProtection="1">
      <alignment horizontal="left" wrapText="1"/>
      <protection locked="0"/>
    </xf>
    <xf numFmtId="0" fontId="7" fillId="0" borderId="1" xfId="0" applyFont="1" applyFill="1" applyBorder="1" applyAlignment="1" applyProtection="1">
      <alignment horizontal="right"/>
      <protection locked="0"/>
    </xf>
    <xf numFmtId="0" fontId="7" fillId="0" borderId="1" xfId="0" applyFont="1" applyFill="1" applyBorder="1" applyAlignment="1" applyProtection="1">
      <alignment horizontal="left"/>
      <protection locked="0"/>
    </xf>
    <xf numFmtId="0" fontId="7" fillId="0" borderId="1" xfId="0" applyFont="1" applyFill="1" applyBorder="1" applyAlignment="1" applyProtection="1">
      <alignment horizontal="left" wrapText="1"/>
      <protection locked="0"/>
    </xf>
    <xf numFmtId="0" fontId="10" fillId="0" borderId="0" xfId="165" applyFont="1" applyFill="1" applyAlignment="1" applyProtection="1">
      <alignment wrapText="1"/>
      <protection locked="0"/>
    </xf>
    <xf numFmtId="0" fontId="6" fillId="2" borderId="6" xfId="0" applyFont="1" applyFill="1" applyBorder="1" applyAlignment="1" applyProtection="1">
      <alignment horizontal="left" wrapText="1"/>
      <protection locked="0"/>
    </xf>
    <xf numFmtId="0" fontId="6" fillId="2" borderId="6" xfId="0" applyFont="1" applyFill="1" applyBorder="1" applyAlignment="1" applyProtection="1">
      <alignment horizontal="left"/>
      <protection locked="0"/>
    </xf>
    <xf numFmtId="0" fontId="21" fillId="0" borderId="6" xfId="0" applyFont="1" applyBorder="1" applyAlignment="1" applyProtection="1">
      <alignment horizontal="right"/>
      <protection locked="0"/>
    </xf>
    <xf numFmtId="0" fontId="21" fillId="0" borderId="6" xfId="0" applyFont="1" applyBorder="1" applyProtection="1">
      <protection locked="0"/>
    </xf>
    <xf numFmtId="0" fontId="21" fillId="0" borderId="6" xfId="0" applyFont="1" applyBorder="1" applyAlignment="1" applyProtection="1">
      <alignment wrapText="1"/>
      <protection locked="0"/>
    </xf>
    <xf numFmtId="0" fontId="21" fillId="2" borderId="6" xfId="0" applyFont="1" applyFill="1" applyBorder="1" applyAlignment="1" applyProtection="1">
      <alignment horizontal="right" wrapText="1"/>
      <protection locked="0"/>
    </xf>
    <xf numFmtId="0" fontId="21" fillId="0" borderId="6" xfId="0" applyFont="1" applyBorder="1" applyAlignment="1" applyProtection="1">
      <alignment horizontal="center"/>
      <protection locked="0"/>
    </xf>
    <xf numFmtId="0" fontId="22" fillId="2" borderId="6" xfId="0" quotePrefix="1" applyFont="1" applyFill="1" applyBorder="1" applyAlignment="1" applyProtection="1">
      <alignment horizontal="left" wrapText="1"/>
      <protection locked="0"/>
    </xf>
    <xf numFmtId="0" fontId="22" fillId="0" borderId="6" xfId="0" applyFont="1" applyBorder="1" applyAlignment="1" applyProtection="1">
      <alignment horizontal="center"/>
      <protection locked="0"/>
    </xf>
    <xf numFmtId="0" fontId="21" fillId="2" borderId="6" xfId="0" applyFont="1" applyFill="1" applyBorder="1" applyAlignment="1" applyProtection="1">
      <alignment wrapText="1"/>
      <protection locked="0"/>
    </xf>
    <xf numFmtId="0" fontId="17" fillId="2" borderId="6" xfId="0" applyFont="1" applyFill="1" applyBorder="1" applyProtection="1">
      <protection locked="0"/>
    </xf>
    <xf numFmtId="0" fontId="21" fillId="2" borderId="6" xfId="0" applyFont="1" applyFill="1" applyBorder="1" applyAlignment="1" applyProtection="1">
      <alignment horizontal="fill"/>
      <protection locked="0"/>
    </xf>
    <xf numFmtId="44" fontId="17" fillId="2" borderId="6" xfId="0" applyNumberFormat="1" applyFont="1" applyFill="1" applyBorder="1" applyProtection="1"/>
    <xf numFmtId="44" fontId="6" fillId="2" borderId="6" xfId="0" applyNumberFormat="1" applyFont="1" applyFill="1" applyBorder="1" applyProtection="1"/>
    <xf numFmtId="0" fontId="21" fillId="2" borderId="6" xfId="0" applyFont="1" applyFill="1" applyBorder="1" applyProtection="1"/>
    <xf numFmtId="5" fontId="21" fillId="2" borderId="6" xfId="0" applyNumberFormat="1" applyFont="1" applyFill="1" applyBorder="1" applyProtection="1"/>
    <xf numFmtId="44" fontId="21" fillId="2" borderId="6" xfId="0" applyNumberFormat="1" applyFont="1" applyFill="1" applyBorder="1" applyProtection="1"/>
    <xf numFmtId="0" fontId="21" fillId="0" borderId="6" xfId="0" applyFont="1" applyBorder="1" applyAlignment="1" applyProtection="1">
      <alignment horizontal="right"/>
    </xf>
    <xf numFmtId="0" fontId="6" fillId="2" borderId="6" xfId="0" applyFont="1" applyFill="1" applyBorder="1" applyAlignment="1" applyProtection="1">
      <alignment horizontal="center"/>
    </xf>
    <xf numFmtId="0" fontId="22" fillId="0" borderId="6" xfId="0" applyFont="1" applyBorder="1" applyAlignment="1" applyProtection="1">
      <alignment horizontal="center"/>
    </xf>
    <xf numFmtId="0" fontId="17" fillId="2" borderId="6" xfId="0" applyFont="1" applyFill="1" applyBorder="1" applyProtection="1"/>
    <xf numFmtId="44" fontId="17" fillId="2" borderId="6" xfId="0" applyNumberFormat="1" applyFont="1" applyFill="1" applyBorder="1" applyAlignment="1" applyProtection="1">
      <alignment horizontal="right"/>
    </xf>
    <xf numFmtId="44" fontId="97" fillId="2" borderId="6" xfId="0" applyNumberFormat="1" applyFont="1" applyFill="1" applyBorder="1" applyProtection="1"/>
    <xf numFmtId="0" fontId="97" fillId="2" borderId="6" xfId="0" applyFont="1" applyFill="1" applyBorder="1" applyProtection="1"/>
    <xf numFmtId="170" fontId="97" fillId="2" borderId="6" xfId="64" applyNumberFormat="1" applyFont="1" applyFill="1" applyBorder="1" applyAlignment="1" applyProtection="1">
      <alignment horizontal="left"/>
    </xf>
    <xf numFmtId="0" fontId="60" fillId="0" borderId="0" xfId="415" applyFont="1" applyFill="1"/>
    <xf numFmtId="0" fontId="4" fillId="0" borderId="0" xfId="415" applyFill="1"/>
    <xf numFmtId="0" fontId="4" fillId="0" borderId="35" xfId="415" applyFill="1" applyBorder="1"/>
    <xf numFmtId="0" fontId="4" fillId="0" borderId="0" xfId="415" applyFont="1" applyFill="1"/>
    <xf numFmtId="0" fontId="0" fillId="0" borderId="0" xfId="0"/>
    <xf numFmtId="0" fontId="0" fillId="0" borderId="0" xfId="0"/>
    <xf numFmtId="0" fontId="24" fillId="0" borderId="11" xfId="0" applyFont="1" applyBorder="1" applyAlignment="1">
      <alignment horizontal="left"/>
    </xf>
    <xf numFmtId="0" fontId="0" fillId="0" borderId="0" xfId="0"/>
    <xf numFmtId="0" fontId="4" fillId="0" borderId="6" xfId="415" applyBorder="1"/>
    <xf numFmtId="0" fontId="60" fillId="0" borderId="17" xfId="0" applyFont="1" applyBorder="1" applyAlignment="1">
      <alignment horizontal="center"/>
    </xf>
    <xf numFmtId="0" fontId="9" fillId="0" borderId="17" xfId="165" applyFont="1" applyBorder="1" applyAlignment="1">
      <alignment horizontal="center"/>
    </xf>
    <xf numFmtId="0" fontId="4" fillId="0" borderId="6" xfId="415" applyFill="1" applyBorder="1"/>
    <xf numFmtId="0" fontId="9" fillId="0" borderId="0" xfId="0" applyFont="1" applyFill="1" applyBorder="1" applyAlignment="1">
      <alignment vertical="center"/>
    </xf>
    <xf numFmtId="165" fontId="9" fillId="0" borderId="0" xfId="0" applyNumberFormat="1" applyFont="1" applyFill="1" applyBorder="1" applyProtection="1">
      <protection locked="0"/>
    </xf>
    <xf numFmtId="14" fontId="107" fillId="2" borderId="6" xfId="0" applyNumberFormat="1" applyFont="1" applyFill="1" applyBorder="1" applyAlignment="1" applyProtection="1">
      <alignment horizontal="center"/>
      <protection locked="0"/>
    </xf>
    <xf numFmtId="0" fontId="106" fillId="0" borderId="6" xfId="0" applyFont="1" applyBorder="1" applyAlignment="1" applyProtection="1">
      <alignment horizontal="center"/>
      <protection locked="0"/>
    </xf>
    <xf numFmtId="0" fontId="97" fillId="0" borderId="6" xfId="0" applyFont="1" applyBorder="1" applyAlignment="1" applyProtection="1">
      <alignment horizontal="center" wrapText="1"/>
      <protection locked="0"/>
    </xf>
    <xf numFmtId="0" fontId="127" fillId="0" borderId="6"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4" fillId="62" borderId="0" xfId="0" applyFont="1" applyFill="1" applyAlignment="1">
      <alignment wrapText="1"/>
    </xf>
    <xf numFmtId="44" fontId="0" fillId="62" borderId="0" xfId="0" applyNumberFormat="1" applyFill="1"/>
    <xf numFmtId="0" fontId="4" fillId="62" borderId="0" xfId="0" applyFont="1" applyFill="1"/>
    <xf numFmtId="0" fontId="0" fillId="62" borderId="0" xfId="0" applyFill="1"/>
    <xf numFmtId="5" fontId="0" fillId="62" borderId="0" xfId="0" applyNumberFormat="1" applyFill="1"/>
    <xf numFmtId="37" fontId="18" fillId="0" borderId="29" xfId="460" applyNumberFormat="1" applyFont="1" applyBorder="1" applyAlignment="1" applyProtection="1">
      <alignment horizontal="center"/>
    </xf>
    <xf numFmtId="5" fontId="18" fillId="0" borderId="29" xfId="76" applyNumberFormat="1" applyFont="1" applyBorder="1" applyAlignment="1" applyProtection="1">
      <alignment horizontal="center"/>
    </xf>
    <xf numFmtId="0" fontId="10" fillId="0" borderId="6" xfId="0" applyFont="1" applyFill="1" applyBorder="1" applyAlignment="1">
      <alignment horizontal="center" vertical="center" wrapText="1"/>
    </xf>
    <xf numFmtId="0" fontId="9" fillId="38" borderId="0" xfId="249" applyFont="1" applyFill="1" applyBorder="1" applyAlignment="1">
      <alignment vertical="center"/>
    </xf>
    <xf numFmtId="0" fontId="13" fillId="38" borderId="0" xfId="249" applyFont="1" applyFill="1" applyBorder="1" applyAlignment="1">
      <alignment vertical="center"/>
    </xf>
    <xf numFmtId="0" fontId="9" fillId="38" borderId="0" xfId="249" applyFont="1" applyFill="1" applyBorder="1" applyAlignment="1">
      <alignment horizontal="center" vertical="center"/>
    </xf>
    <xf numFmtId="5" fontId="18" fillId="0" borderId="29" xfId="76" applyNumberFormat="1" applyFont="1" applyBorder="1" applyAlignment="1" applyProtection="1">
      <alignment horizontal="center"/>
      <protection locked="0"/>
    </xf>
    <xf numFmtId="0" fontId="9" fillId="0" borderId="17" xfId="165" applyFont="1" applyBorder="1" applyAlignment="1" applyProtection="1">
      <alignment horizontal="center"/>
      <protection locked="0"/>
    </xf>
    <xf numFmtId="0" fontId="10" fillId="0" borderId="0" xfId="165" applyFont="1" applyAlignment="1" applyProtection="1">
      <alignment horizontal="right"/>
      <protection locked="0"/>
    </xf>
    <xf numFmtId="0" fontId="9" fillId="0" borderId="17" xfId="165" applyFont="1" applyBorder="1" applyAlignment="1" applyProtection="1">
      <alignment horizontal="left"/>
      <protection locked="0"/>
    </xf>
    <xf numFmtId="42" fontId="6" fillId="2" borderId="6" xfId="359" applyNumberFormat="1" applyFont="1" applyFill="1" applyBorder="1" applyAlignment="1" applyProtection="1">
      <alignment horizontal="right"/>
    </xf>
    <xf numFmtId="44" fontId="97" fillId="2" borderId="6" xfId="0" applyNumberFormat="1" applyFont="1" applyFill="1" applyBorder="1" applyAlignment="1" applyProtection="1">
      <alignment horizontal="right"/>
      <protection locked="0"/>
    </xf>
    <xf numFmtId="0" fontId="21" fillId="2" borderId="6" xfId="0" applyFont="1" applyFill="1" applyBorder="1" applyAlignment="1" applyProtection="1">
      <alignment wrapText="1"/>
    </xf>
    <xf numFmtId="0" fontId="17" fillId="2" borderId="6" xfId="0" applyFont="1" applyFill="1" applyBorder="1" applyAlignment="1" applyProtection="1">
      <alignment wrapText="1"/>
    </xf>
    <xf numFmtId="167" fontId="13" fillId="0" borderId="46" xfId="457" applyNumberFormat="1" applyFont="1" applyFill="1" applyBorder="1" applyAlignment="1" applyProtection="1">
      <alignment wrapText="1"/>
    </xf>
    <xf numFmtId="167" fontId="13" fillId="0" borderId="45" xfId="457" applyNumberFormat="1" applyFont="1" applyFill="1" applyBorder="1" applyAlignment="1" applyProtection="1">
      <alignment wrapText="1"/>
    </xf>
    <xf numFmtId="167" fontId="13" fillId="0" borderId="43" xfId="457" applyNumberFormat="1" applyFont="1" applyFill="1" applyBorder="1" applyAlignment="1" applyProtection="1">
      <alignment horizontal="left" wrapText="1"/>
    </xf>
    <xf numFmtId="167" fontId="13" fillId="0" borderId="44" xfId="457" applyNumberFormat="1" applyFont="1" applyFill="1" applyBorder="1" applyAlignment="1" applyProtection="1">
      <alignment horizontal="left" wrapText="1"/>
    </xf>
    <xf numFmtId="0" fontId="97" fillId="2" borderId="6" xfId="0" applyFont="1" applyFill="1" applyBorder="1" applyAlignment="1" applyProtection="1">
      <alignment wrapText="1"/>
    </xf>
    <xf numFmtId="0" fontId="21" fillId="2" borderId="6" xfId="0" applyFont="1" applyFill="1" applyBorder="1" applyAlignment="1" applyProtection="1">
      <alignment horizontal="left" wrapText="1"/>
    </xf>
    <xf numFmtId="0" fontId="21" fillId="2" borderId="6" xfId="0" applyFont="1" applyFill="1" applyBorder="1" applyAlignment="1" applyProtection="1">
      <alignment horizontal="fill" wrapText="1"/>
    </xf>
    <xf numFmtId="0" fontId="21" fillId="0" borderId="6" xfId="0" applyFont="1" applyBorder="1" applyAlignment="1" applyProtection="1">
      <alignment wrapText="1"/>
    </xf>
    <xf numFmtId="0" fontId="17" fillId="0" borderId="6" xfId="0" applyFont="1" applyBorder="1" applyAlignment="1" applyProtection="1">
      <alignment wrapText="1"/>
    </xf>
    <xf numFmtId="9" fontId="17" fillId="0" borderId="6" xfId="0" applyNumberFormat="1" applyFont="1" applyBorder="1" applyProtection="1"/>
    <xf numFmtId="9" fontId="102" fillId="0" borderId="6" xfId="0" applyNumberFormat="1" applyFont="1" applyFill="1" applyBorder="1" applyAlignment="1">
      <alignment vertical="center"/>
    </xf>
    <xf numFmtId="166" fontId="13" fillId="0" borderId="6" xfId="457" applyNumberFormat="1" applyFill="1" applyBorder="1" applyAlignment="1" applyProtection="1">
      <alignment horizontal="left"/>
      <protection locked="0"/>
    </xf>
    <xf numFmtId="168" fontId="13" fillId="0" borderId="6" xfId="457" applyNumberFormat="1" applyFill="1" applyBorder="1" applyAlignment="1" applyProtection="1">
      <alignment horizontal="left"/>
      <protection locked="0"/>
    </xf>
    <xf numFmtId="0" fontId="24" fillId="0" borderId="11" xfId="0" applyFont="1" applyFill="1" applyBorder="1" applyAlignment="1">
      <alignment horizontal="center"/>
    </xf>
    <xf numFmtId="0" fontId="13" fillId="0" borderId="6" xfId="457" applyFill="1" applyBorder="1" applyAlignment="1" applyProtection="1">
      <alignment horizontal="left"/>
      <protection locked="0"/>
    </xf>
    <xf numFmtId="42" fontId="13" fillId="0" borderId="6" xfId="97" applyNumberFormat="1" applyFont="1" applyFill="1" applyBorder="1" applyAlignment="1" applyProtection="1">
      <alignment horizontal="left"/>
      <protection locked="0"/>
    </xf>
    <xf numFmtId="166" fontId="13" fillId="0" borderId="6" xfId="457" applyNumberFormat="1" applyFill="1" applyBorder="1" applyAlignment="1" applyProtection="1">
      <alignment horizontal="center"/>
      <protection locked="0"/>
    </xf>
    <xf numFmtId="0" fontId="24" fillId="0" borderId="11" xfId="0" applyFont="1" applyFill="1" applyBorder="1" applyAlignment="1">
      <alignment horizontal="left"/>
    </xf>
    <xf numFmtId="170" fontId="24" fillId="0" borderId="11" xfId="76" applyNumberFormat="1" applyFont="1" applyFill="1" applyBorder="1" applyAlignment="1">
      <alignment horizontal="left"/>
    </xf>
    <xf numFmtId="3" fontId="30" fillId="0" borderId="12" xfId="0" applyNumberFormat="1" applyFont="1" applyFill="1" applyBorder="1"/>
    <xf numFmtId="0" fontId="24" fillId="0" borderId="6" xfId="0" applyFont="1" applyFill="1" applyBorder="1" applyAlignment="1">
      <alignment horizontal="center"/>
    </xf>
    <xf numFmtId="170" fontId="24" fillId="0" borderId="6" xfId="76" applyNumberFormat="1" applyFont="1" applyFill="1" applyBorder="1" applyAlignment="1">
      <alignment horizontal="left"/>
    </xf>
    <xf numFmtId="3" fontId="30" fillId="0" borderId="13" xfId="0" applyNumberFormat="1" applyFont="1" applyFill="1" applyBorder="1"/>
    <xf numFmtId="0" fontId="24" fillId="0" borderId="6" xfId="0" applyFont="1" applyFill="1" applyBorder="1" applyAlignment="1">
      <alignment horizontal="left"/>
    </xf>
    <xf numFmtId="0" fontId="95" fillId="0" borderId="11" xfId="0" applyFont="1" applyFill="1" applyBorder="1" applyAlignment="1">
      <alignment horizontal="center"/>
    </xf>
    <xf numFmtId="170" fontId="24" fillId="0" borderId="11" xfId="64" applyNumberFormat="1" applyFont="1" applyFill="1" applyBorder="1" applyAlignment="1">
      <alignment horizontal="left"/>
    </xf>
    <xf numFmtId="0" fontId="30" fillId="0" borderId="12" xfId="0" applyFont="1" applyFill="1" applyBorder="1"/>
    <xf numFmtId="0" fontId="30" fillId="0" borderId="13" xfId="0" applyFont="1" applyFill="1" applyBorder="1"/>
    <xf numFmtId="0" fontId="24" fillId="0" borderId="11" xfId="0" applyFont="1" applyFill="1" applyBorder="1" applyAlignment="1">
      <alignment horizontal="right"/>
    </xf>
    <xf numFmtId="0" fontId="24" fillId="0" borderId="6" xfId="0" applyFont="1" applyFill="1" applyBorder="1" applyAlignment="1">
      <alignment horizontal="right"/>
    </xf>
    <xf numFmtId="170" fontId="24" fillId="0" borderId="6" xfId="64" applyNumberFormat="1" applyFont="1" applyFill="1" applyBorder="1" applyAlignment="1">
      <alignment horizontal="left"/>
    </xf>
    <xf numFmtId="0" fontId="52" fillId="0" borderId="0" xfId="248" applyFont="1" applyAlignment="1" applyProtection="1">
      <alignment horizontal="center"/>
    </xf>
    <xf numFmtId="0" fontId="17" fillId="0" borderId="0" xfId="0" applyFont="1" applyBorder="1" applyProtection="1">
      <protection locked="0"/>
    </xf>
    <xf numFmtId="0" fontId="17" fillId="0" borderId="0" xfId="0" applyFont="1" applyProtection="1">
      <protection locked="0"/>
    </xf>
    <xf numFmtId="0" fontId="4" fillId="0" borderId="0" xfId="248" applyFont="1"/>
    <xf numFmtId="0" fontId="17" fillId="0" borderId="22" xfId="248" applyFont="1" applyFill="1" applyBorder="1" applyAlignment="1">
      <alignment vertical="top" wrapText="1"/>
    </xf>
    <xf numFmtId="170" fontId="0" fillId="0" borderId="0" xfId="0" applyNumberFormat="1"/>
    <xf numFmtId="7" fontId="0" fillId="0" borderId="0" xfId="0" applyNumberFormat="1"/>
    <xf numFmtId="0" fontId="4" fillId="0" borderId="0" xfId="0" applyFont="1" applyFill="1"/>
    <xf numFmtId="0" fontId="28" fillId="0" borderId="5" xfId="0" applyFont="1" applyFill="1" applyBorder="1" applyAlignment="1" applyProtection="1">
      <alignment horizontal="center"/>
      <protection locked="0"/>
    </xf>
    <xf numFmtId="0" fontId="17" fillId="0" borderId="6" xfId="0" applyFont="1" applyBorder="1" applyProtection="1">
      <protection locked="0"/>
    </xf>
    <xf numFmtId="0" fontId="4" fillId="0" borderId="0" xfId="248" applyFont="1" applyFill="1"/>
    <xf numFmtId="0" fontId="6" fillId="2" borderId="6" xfId="0" applyFont="1" applyFill="1" applyBorder="1" applyAlignment="1" applyProtection="1">
      <alignment horizontal="center" wrapText="1"/>
      <protection locked="0"/>
    </xf>
    <xf numFmtId="170" fontId="9" fillId="0" borderId="6" xfId="76" applyNumberFormat="1" applyFont="1" applyFill="1" applyBorder="1" applyAlignment="1" applyProtection="1">
      <alignment horizontal="center" vertical="center"/>
      <protection locked="0"/>
    </xf>
    <xf numFmtId="170" fontId="9" fillId="0" borderId="6" xfId="76" applyNumberFormat="1" applyFont="1" applyFill="1" applyBorder="1" applyAlignment="1" applyProtection="1">
      <alignment vertical="center"/>
      <protection locked="0"/>
    </xf>
    <xf numFmtId="0" fontId="9" fillId="0" borderId="6" xfId="0" applyFont="1" applyFill="1" applyBorder="1" applyAlignment="1" applyProtection="1">
      <alignment vertical="center" wrapText="1"/>
      <protection locked="0"/>
    </xf>
    <xf numFmtId="37" fontId="18" fillId="0" borderId="6" xfId="460" applyNumberFormat="1" applyFont="1" applyBorder="1" applyAlignment="1" applyProtection="1">
      <alignment horizontal="center"/>
      <protection locked="0"/>
    </xf>
    <xf numFmtId="170" fontId="9" fillId="0" borderId="5" xfId="76" applyNumberFormat="1" applyFont="1" applyFill="1" applyBorder="1" applyAlignment="1" applyProtection="1">
      <alignment horizontal="center" vertical="center"/>
    </xf>
    <xf numFmtId="170" fontId="9" fillId="0" borderId="29" xfId="76" applyNumberFormat="1" applyFont="1" applyFill="1" applyBorder="1" applyAlignment="1" applyProtection="1">
      <alignment horizontal="center" vertical="center"/>
    </xf>
    <xf numFmtId="170" fontId="9" fillId="0" borderId="5" xfId="76" applyNumberFormat="1" applyFont="1" applyFill="1" applyBorder="1" applyAlignment="1" applyProtection="1">
      <alignment vertical="center"/>
    </xf>
    <xf numFmtId="170" fontId="9" fillId="0" borderId="29" xfId="76" applyNumberFormat="1" applyFont="1" applyFill="1" applyBorder="1" applyAlignment="1" applyProtection="1">
      <alignment vertical="center"/>
    </xf>
    <xf numFmtId="0" fontId="4" fillId="0" borderId="0" xfId="752"/>
    <xf numFmtId="0" fontId="132" fillId="0" borderId="0" xfId="752" applyFont="1" applyAlignment="1">
      <alignment horizontal="center"/>
    </xf>
    <xf numFmtId="0" fontId="132" fillId="0" borderId="17" xfId="752" applyFont="1" applyBorder="1" applyAlignment="1">
      <alignment horizontal="center"/>
    </xf>
    <xf numFmtId="0" fontId="133" fillId="63" borderId="30" xfId="752" applyFont="1" applyFill="1" applyBorder="1" applyAlignment="1">
      <alignment horizontal="center"/>
    </xf>
    <xf numFmtId="0" fontId="133" fillId="63" borderId="2" xfId="752" applyFont="1" applyFill="1" applyBorder="1" applyAlignment="1">
      <alignment horizontal="left"/>
    </xf>
    <xf numFmtId="0" fontId="4" fillId="63" borderId="41" xfId="752" applyFill="1" applyBorder="1"/>
    <xf numFmtId="0" fontId="134" fillId="0" borderId="34" xfId="752" applyFont="1" applyBorder="1" applyAlignment="1">
      <alignment wrapText="1"/>
    </xf>
    <xf numFmtId="0" fontId="4" fillId="0" borderId="6" xfId="752" applyBorder="1"/>
    <xf numFmtId="0" fontId="134" fillId="0" borderId="49" xfId="752" applyFont="1" applyBorder="1" applyAlignment="1">
      <alignment vertical="center" wrapText="1"/>
    </xf>
    <xf numFmtId="0" fontId="4" fillId="0" borderId="11" xfId="752" applyBorder="1"/>
    <xf numFmtId="0" fontId="134" fillId="0" borderId="49" xfId="752" applyFont="1" applyBorder="1"/>
    <xf numFmtId="0" fontId="133" fillId="63" borderId="30" xfId="752" applyFont="1" applyFill="1" applyBorder="1" applyAlignment="1">
      <alignment horizontal="left"/>
    </xf>
    <xf numFmtId="0" fontId="4" fillId="63" borderId="31" xfId="752" applyFill="1" applyBorder="1"/>
    <xf numFmtId="0" fontId="4" fillId="0" borderId="71" xfId="752" applyBorder="1"/>
    <xf numFmtId="0" fontId="134" fillId="0" borderId="49" xfId="752" applyFont="1" applyBorder="1" applyAlignment="1">
      <alignment wrapText="1"/>
    </xf>
    <xf numFmtId="0" fontId="17" fillId="0" borderId="6" xfId="0" applyFont="1" applyBorder="1"/>
    <xf numFmtId="0" fontId="17" fillId="0" borderId="6" xfId="0" applyFont="1" applyFill="1" applyBorder="1"/>
    <xf numFmtId="0" fontId="17" fillId="0" borderId="0" xfId="0" applyFont="1" applyBorder="1" applyAlignment="1" applyProtection="1">
      <alignment horizontal="right"/>
      <protection locked="0"/>
    </xf>
    <xf numFmtId="165" fontId="9" fillId="0" borderId="3" xfId="0" applyNumberFormat="1" applyFont="1" applyFill="1" applyBorder="1" applyProtection="1">
      <protection locked="0"/>
    </xf>
    <xf numFmtId="0" fontId="24" fillId="0" borderId="13" xfId="0" applyFont="1" applyFill="1" applyBorder="1" applyAlignment="1">
      <alignment horizontal="left"/>
    </xf>
    <xf numFmtId="0" fontId="24" fillId="0" borderId="11" xfId="0" quotePrefix="1" applyFont="1" applyFill="1" applyBorder="1" applyAlignment="1">
      <alignment horizontal="center"/>
    </xf>
    <xf numFmtId="0" fontId="17" fillId="0" borderId="0" xfId="982" applyNumberFormat="1" applyFont="1" applyFill="1"/>
    <xf numFmtId="0" fontId="24" fillId="0" borderId="70" xfId="0" applyFont="1" applyFill="1" applyBorder="1" applyAlignment="1">
      <alignment horizontal="left"/>
    </xf>
    <xf numFmtId="170" fontId="24" fillId="0" borderId="70" xfId="76" applyNumberFormat="1" applyFont="1" applyFill="1" applyBorder="1" applyAlignment="1">
      <alignment horizontal="left"/>
    </xf>
    <xf numFmtId="0" fontId="17" fillId="0" borderId="6" xfId="982" applyNumberFormat="1" applyFont="1" applyFill="1" applyBorder="1"/>
    <xf numFmtId="37" fontId="17" fillId="0" borderId="6" xfId="982" applyFont="1" applyFill="1" applyBorder="1"/>
    <xf numFmtId="0" fontId="17" fillId="0" borderId="6" xfId="982" applyNumberFormat="1" applyFont="1" applyFill="1" applyBorder="1" applyAlignment="1">
      <alignment horizontal="left"/>
    </xf>
    <xf numFmtId="7" fontId="17" fillId="0" borderId="6" xfId="982" applyNumberFormat="1" applyFont="1" applyFill="1" applyBorder="1"/>
    <xf numFmtId="7" fontId="17" fillId="0" borderId="11" xfId="982" applyNumberFormat="1" applyFont="1" applyFill="1" applyBorder="1"/>
    <xf numFmtId="0" fontId="17" fillId="0" borderId="6" xfId="0" applyNumberFormat="1" applyFont="1" applyFill="1" applyBorder="1" applyAlignment="1">
      <alignment horizontal="left"/>
    </xf>
    <xf numFmtId="7" fontId="17" fillId="0" borderId="6" xfId="0" applyNumberFormat="1" applyFont="1" applyFill="1" applyBorder="1"/>
    <xf numFmtId="0" fontId="17" fillId="0" borderId="11" xfId="0" applyFont="1" applyFill="1" applyBorder="1"/>
    <xf numFmtId="0" fontId="17" fillId="0" borderId="11" xfId="0" applyNumberFormat="1" applyFont="1" applyFill="1" applyBorder="1" applyAlignment="1">
      <alignment horizontal="left"/>
    </xf>
    <xf numFmtId="7" fontId="17" fillId="0" borderId="11" xfId="0" applyNumberFormat="1" applyFont="1" applyFill="1" applyBorder="1"/>
    <xf numFmtId="0" fontId="24" fillId="0" borderId="49" xfId="0" applyFont="1" applyFill="1" applyBorder="1" applyAlignment="1">
      <alignment horizontal="center"/>
    </xf>
    <xf numFmtId="0" fontId="13" fillId="0" borderId="6" xfId="457" applyFill="1" applyBorder="1" applyAlignment="1" applyProtection="1">
      <alignment horizontal="left"/>
    </xf>
    <xf numFmtId="42" fontId="13" fillId="0" borderId="6" xfId="89" applyNumberFormat="1" applyFont="1" applyFill="1" applyBorder="1" applyAlignment="1" applyProtection="1">
      <alignment horizontal="left"/>
      <protection locked="0"/>
    </xf>
    <xf numFmtId="0" fontId="36" fillId="0" borderId="0" xfId="0" applyFont="1" applyFill="1" applyAlignment="1" applyProtection="1">
      <alignment horizontal="left"/>
    </xf>
    <xf numFmtId="0" fontId="4" fillId="0" borderId="3" xfId="415" applyFill="1" applyBorder="1"/>
    <xf numFmtId="0" fontId="4" fillId="0" borderId="35" xfId="415" applyFont="1" applyFill="1" applyBorder="1"/>
    <xf numFmtId="0" fontId="0" fillId="0" borderId="3" xfId="0" applyFill="1" applyBorder="1"/>
    <xf numFmtId="0" fontId="60" fillId="0" borderId="0" xfId="0" applyFont="1" applyFill="1" applyAlignment="1"/>
    <xf numFmtId="0" fontId="60" fillId="0" borderId="0" xfId="0" applyFont="1" applyFill="1"/>
    <xf numFmtId="0" fontId="9" fillId="0" borderId="35" xfId="0" applyFont="1" applyBorder="1" applyAlignment="1">
      <alignment horizontal="left"/>
    </xf>
    <xf numFmtId="0" fontId="13" fillId="0" borderId="47" xfId="0" applyFont="1" applyBorder="1" applyAlignment="1"/>
    <xf numFmtId="0" fontId="13" fillId="0" borderId="4" xfId="0" applyFont="1" applyBorder="1" applyAlignment="1"/>
    <xf numFmtId="0" fontId="13" fillId="0" borderId="50" xfId="0" applyFont="1" applyBorder="1" applyAlignment="1"/>
    <xf numFmtId="0" fontId="13" fillId="0" borderId="48" xfId="0" applyFont="1" applyBorder="1" applyAlignment="1"/>
    <xf numFmtId="0" fontId="13" fillId="0" borderId="0" xfId="0" applyFont="1" applyBorder="1" applyAlignment="1"/>
    <xf numFmtId="0" fontId="13" fillId="0" borderId="23" xfId="0" applyFont="1" applyBorder="1" applyAlignment="1"/>
    <xf numFmtId="0" fontId="13" fillId="0" borderId="49" xfId="0" applyFont="1" applyBorder="1" applyAlignment="1"/>
    <xf numFmtId="0" fontId="13" fillId="0" borderId="3" xfId="0" applyFont="1" applyBorder="1" applyAlignment="1"/>
    <xf numFmtId="0" fontId="13" fillId="0" borderId="51" xfId="0" applyFont="1" applyBorder="1" applyAlignment="1"/>
    <xf numFmtId="0" fontId="9" fillId="0" borderId="0" xfId="0" applyFont="1" applyBorder="1" applyAlignment="1"/>
    <xf numFmtId="0" fontId="9" fillId="0" borderId="3" xfId="0" applyFont="1" applyBorder="1" applyAlignment="1">
      <alignment horizontal="left"/>
    </xf>
    <xf numFmtId="0" fontId="9" fillId="0" borderId="0" xfId="0" applyFont="1" applyBorder="1" applyAlignment="1">
      <alignment wrapText="1"/>
    </xf>
    <xf numFmtId="0" fontId="0" fillId="0" borderId="0" xfId="0" applyAlignment="1"/>
    <xf numFmtId="0" fontId="31" fillId="0" borderId="0" xfId="0" applyFont="1" applyAlignment="1" applyProtection="1">
      <alignment horizontal="center" wrapText="1"/>
    </xf>
    <xf numFmtId="0" fontId="0" fillId="0" borderId="0" xfId="0" applyAlignment="1">
      <alignment horizontal="center" wrapText="1"/>
    </xf>
    <xf numFmtId="0" fontId="35" fillId="3" borderId="16" xfId="0" applyFont="1" applyFill="1" applyBorder="1" applyAlignment="1">
      <alignment horizontal="left" wrapText="1"/>
    </xf>
    <xf numFmtId="0" fontId="35" fillId="3" borderId="30" xfId="0" applyFont="1" applyFill="1" applyBorder="1" applyAlignment="1">
      <alignment horizontal="left" wrapText="1"/>
    </xf>
    <xf numFmtId="0" fontId="24" fillId="0" borderId="30" xfId="0" applyFont="1" applyBorder="1" applyAlignment="1">
      <alignment wrapText="1"/>
    </xf>
    <xf numFmtId="0" fontId="24" fillId="0" borderId="31" xfId="0" applyFont="1" applyBorder="1" applyAlignment="1">
      <alignment wrapText="1"/>
    </xf>
    <xf numFmtId="0" fontId="24" fillId="0" borderId="41" xfId="0" applyFont="1" applyBorder="1" applyAlignment="1">
      <alignment wrapText="1"/>
    </xf>
    <xf numFmtId="0" fontId="24" fillId="4" borderId="20" xfId="165" applyFont="1" applyFill="1" applyBorder="1" applyAlignment="1" applyProtection="1">
      <alignment wrapText="1"/>
    </xf>
    <xf numFmtId="0" fontId="4" fillId="0" borderId="1" xfId="165" applyBorder="1" applyAlignment="1">
      <alignment wrapText="1"/>
    </xf>
    <xf numFmtId="0" fontId="4" fillId="0" borderId="33" xfId="165" applyBorder="1" applyAlignment="1">
      <alignment wrapText="1"/>
    </xf>
    <xf numFmtId="0" fontId="36" fillId="3" borderId="30" xfId="0" applyFont="1" applyFill="1" applyBorder="1" applyAlignment="1">
      <alignment horizontal="left" wrapText="1"/>
    </xf>
    <xf numFmtId="0" fontId="0" fillId="0" borderId="30" xfId="0" applyBorder="1" applyAlignment="1">
      <alignment wrapText="1"/>
    </xf>
    <xf numFmtId="0" fontId="0" fillId="0" borderId="31" xfId="0" applyBorder="1" applyAlignment="1">
      <alignment wrapText="1"/>
    </xf>
    <xf numFmtId="0" fontId="24" fillId="3" borderId="30" xfId="0" applyFont="1" applyFill="1" applyBorder="1" applyAlignment="1">
      <alignment wrapText="1"/>
    </xf>
    <xf numFmtId="0" fontId="24" fillId="4" borderId="19" xfId="165" applyFont="1" applyFill="1" applyBorder="1" applyAlignment="1" applyProtection="1">
      <alignment wrapText="1"/>
    </xf>
    <xf numFmtId="0" fontId="4" fillId="0" borderId="0" xfId="165" applyAlignment="1">
      <alignment wrapText="1"/>
    </xf>
    <xf numFmtId="0" fontId="4" fillId="0" borderId="32" xfId="165" applyBorder="1" applyAlignment="1">
      <alignment wrapText="1"/>
    </xf>
    <xf numFmtId="0" fontId="33" fillId="4" borderId="18" xfId="165" applyFont="1" applyFill="1" applyBorder="1" applyAlignment="1" applyProtection="1">
      <alignment horizontal="left"/>
    </xf>
    <xf numFmtId="0" fontId="4" fillId="0" borderId="2" xfId="165" applyBorder="1"/>
    <xf numFmtId="166" fontId="37" fillId="0" borderId="0" xfId="457" applyNumberFormat="1" applyFont="1" applyAlignment="1" applyProtection="1">
      <alignment horizontal="center"/>
    </xf>
    <xf numFmtId="0" fontId="39" fillId="0" borderId="0" xfId="0" applyFont="1" applyFill="1" applyBorder="1" applyAlignment="1" applyProtection="1">
      <alignment horizontal="left" wrapText="1"/>
    </xf>
    <xf numFmtId="0" fontId="0" fillId="0" borderId="0" xfId="0" applyAlignment="1">
      <alignment horizontal="left" wrapText="1"/>
    </xf>
    <xf numFmtId="0" fontId="52" fillId="0" borderId="0" xfId="248" applyFont="1" applyAlignment="1" applyProtection="1">
      <alignment horizontal="center"/>
    </xf>
    <xf numFmtId="0" fontId="4" fillId="0" borderId="6" xfId="415" applyFont="1" applyBorder="1" applyAlignment="1">
      <alignment wrapText="1"/>
    </xf>
    <xf numFmtId="0" fontId="4" fillId="0" borderId="6" xfId="415" applyBorder="1" applyAlignment="1">
      <alignment wrapText="1"/>
    </xf>
    <xf numFmtId="0" fontId="4" fillId="0" borderId="34" xfId="415" applyBorder="1" applyAlignment="1">
      <alignment wrapText="1"/>
    </xf>
    <xf numFmtId="0" fontId="4" fillId="0" borderId="11" xfId="415" applyFont="1" applyBorder="1" applyAlignment="1"/>
    <xf numFmtId="0" fontId="4" fillId="0" borderId="11" xfId="415" applyBorder="1" applyAlignment="1"/>
    <xf numFmtId="0" fontId="60" fillId="0" borderId="0" xfId="415" applyFont="1" applyAlignment="1"/>
    <xf numFmtId="0" fontId="6" fillId="0" borderId="0" xfId="282" applyFont="1" applyAlignment="1">
      <alignment horizontal="center" wrapText="1"/>
    </xf>
    <xf numFmtId="0" fontId="4" fillId="0" borderId="0" xfId="415" applyAlignment="1">
      <alignment wrapText="1"/>
    </xf>
    <xf numFmtId="0" fontId="60" fillId="0" borderId="0" xfId="415" applyFont="1" applyAlignment="1">
      <alignment wrapText="1"/>
    </xf>
    <xf numFmtId="0" fontId="4" fillId="0" borderId="34" xfId="415" applyFont="1" applyBorder="1" applyAlignment="1">
      <alignment wrapText="1"/>
    </xf>
    <xf numFmtId="0" fontId="4" fillId="0" borderId="35" xfId="415" applyBorder="1" applyAlignment="1">
      <alignment wrapText="1"/>
    </xf>
    <xf numFmtId="0" fontId="4" fillId="0" borderId="27" xfId="415" applyBorder="1" applyAlignment="1">
      <alignment wrapText="1"/>
    </xf>
    <xf numFmtId="0" fontId="4" fillId="0" borderId="6" xfId="415" applyFont="1" applyBorder="1" applyAlignment="1"/>
    <xf numFmtId="0" fontId="4" fillId="0" borderId="6" xfId="415" applyBorder="1" applyAlignment="1"/>
    <xf numFmtId="0" fontId="4" fillId="0" borderId="0" xfId="415" applyFont="1" applyAlignment="1">
      <alignment wrapText="1"/>
    </xf>
    <xf numFmtId="0" fontId="60" fillId="0" borderId="16" xfId="415" applyFont="1" applyBorder="1" applyAlignment="1">
      <alignment wrapText="1"/>
    </xf>
    <xf numFmtId="0" fontId="60" fillId="0" borderId="30" xfId="415" applyFont="1" applyBorder="1" applyAlignment="1">
      <alignment wrapText="1"/>
    </xf>
    <xf numFmtId="0" fontId="60" fillId="0" borderId="31" xfId="415" applyFont="1" applyBorder="1" applyAlignment="1">
      <alignment wrapText="1"/>
    </xf>
    <xf numFmtId="0" fontId="60" fillId="0" borderId="0" xfId="415" applyFont="1" applyFill="1" applyAlignment="1">
      <alignment wrapText="1"/>
    </xf>
    <xf numFmtId="0" fontId="6" fillId="0" borderId="0" xfId="282" applyFont="1" applyAlignment="1">
      <alignment horizontal="center"/>
    </xf>
    <xf numFmtId="0" fontId="4" fillId="0" borderId="0" xfId="415" applyAlignment="1"/>
    <xf numFmtId="0" fontId="60" fillId="0" borderId="6" xfId="415" applyFont="1" applyBorder="1" applyAlignment="1"/>
    <xf numFmtId="0" fontId="4" fillId="0" borderId="0" xfId="415" applyFont="1" applyAlignment="1"/>
    <xf numFmtId="0" fontId="131" fillId="0" borderId="0" xfId="752" applyFont="1" applyAlignment="1">
      <alignment horizontal="center"/>
    </xf>
    <xf numFmtId="0" fontId="133" fillId="0" borderId="1" xfId="752" applyFont="1" applyBorder="1" applyAlignment="1">
      <alignment horizont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4" xfId="0" applyFont="1" applyFill="1" applyBorder="1" applyAlignment="1">
      <alignment vertical="center"/>
    </xf>
    <xf numFmtId="0" fontId="9" fillId="0" borderId="3" xfId="0" applyFont="1" applyFill="1" applyBorder="1" applyAlignment="1">
      <alignment vertical="center"/>
    </xf>
    <xf numFmtId="0" fontId="9" fillId="0" borderId="34" xfId="248" applyFont="1" applyFill="1" applyBorder="1" applyAlignment="1">
      <alignment horizontal="center" vertical="center"/>
    </xf>
    <xf numFmtId="0" fontId="9" fillId="0" borderId="27" xfId="248" applyFont="1" applyFill="1" applyBorder="1" applyAlignment="1">
      <alignment horizontal="center" vertical="center"/>
    </xf>
    <xf numFmtId="0" fontId="9" fillId="3" borderId="34" xfId="248" applyFont="1" applyFill="1" applyBorder="1" applyAlignment="1">
      <alignment vertical="center"/>
    </xf>
    <xf numFmtId="0" fontId="9" fillId="3" borderId="35" xfId="248" applyFont="1" applyFill="1" applyBorder="1" applyAlignment="1">
      <alignment vertical="center"/>
    </xf>
    <xf numFmtId="0" fontId="9" fillId="3" borderId="27" xfId="248" applyFont="1" applyFill="1" applyBorder="1" applyAlignment="1">
      <alignment vertical="center"/>
    </xf>
    <xf numFmtId="0" fontId="10" fillId="3" borderId="34" xfId="248" applyFont="1" applyFill="1" applyBorder="1" applyAlignment="1">
      <alignment horizontal="center" vertical="center"/>
    </xf>
    <xf numFmtId="0" fontId="10" fillId="3" borderId="27" xfId="248" applyFont="1" applyFill="1" applyBorder="1" applyAlignment="1">
      <alignment horizontal="center" vertical="center"/>
    </xf>
    <xf numFmtId="0" fontId="9" fillId="0" borderId="34" xfId="248" applyFont="1" applyFill="1" applyBorder="1" applyAlignment="1">
      <alignment vertical="center"/>
    </xf>
    <xf numFmtId="0" fontId="9" fillId="0" borderId="35" xfId="248" applyFont="1" applyFill="1" applyBorder="1" applyAlignment="1">
      <alignment vertical="center"/>
    </xf>
    <xf numFmtId="0" fontId="9" fillId="0" borderId="27" xfId="248" applyFont="1" applyFill="1" applyBorder="1" applyAlignment="1">
      <alignment vertical="center"/>
    </xf>
    <xf numFmtId="0" fontId="6" fillId="0" borderId="0" xfId="248" applyFont="1" applyFill="1" applyAlignment="1">
      <alignment horizontal="center"/>
    </xf>
    <xf numFmtId="0" fontId="6" fillId="0" borderId="0" xfId="248" applyFont="1" applyFill="1" applyAlignment="1">
      <alignment horizontal="left"/>
    </xf>
    <xf numFmtId="0" fontId="9" fillId="38" borderId="34" xfId="249" applyFont="1" applyFill="1" applyBorder="1" applyAlignment="1">
      <alignment horizontal="center" vertical="center"/>
    </xf>
    <xf numFmtId="0" fontId="9" fillId="38" borderId="27" xfId="249" applyFont="1" applyFill="1" applyBorder="1" applyAlignment="1">
      <alignment horizontal="center" vertical="center"/>
    </xf>
    <xf numFmtId="0" fontId="10" fillId="0" borderId="34" xfId="249" applyFont="1" applyFill="1" applyBorder="1" applyAlignment="1">
      <alignment vertical="center"/>
    </xf>
    <xf numFmtId="0" fontId="0" fillId="0" borderId="27" xfId="0" applyBorder="1" applyAlignment="1">
      <alignment vertical="center"/>
    </xf>
    <xf numFmtId="0" fontId="9" fillId="0" borderId="35" xfId="248" applyFont="1" applyFill="1" applyBorder="1" applyAlignment="1">
      <alignment horizontal="left" vertical="center"/>
    </xf>
    <xf numFmtId="0" fontId="9" fillId="0" borderId="27" xfId="248" applyFont="1" applyFill="1" applyBorder="1" applyAlignment="1">
      <alignment horizontal="left" vertical="center"/>
    </xf>
    <xf numFmtId="0" fontId="9" fillId="0" borderId="34" xfId="248" applyFont="1" applyFill="1" applyBorder="1" applyAlignment="1">
      <alignment horizontal="left" vertical="center"/>
    </xf>
    <xf numFmtId="0" fontId="9" fillId="3" borderId="34" xfId="248" applyFont="1" applyFill="1" applyBorder="1" applyAlignment="1">
      <alignment horizontal="center" vertical="center"/>
    </xf>
    <xf numFmtId="0" fontId="9" fillId="3" borderId="27" xfId="248" applyFont="1" applyFill="1" applyBorder="1" applyAlignment="1">
      <alignment horizontal="center" vertical="center"/>
    </xf>
    <xf numFmtId="0" fontId="9" fillId="0" borderId="35" xfId="248" applyFont="1" applyFill="1" applyBorder="1" applyAlignment="1">
      <alignment horizontal="center" vertical="center"/>
    </xf>
    <xf numFmtId="0" fontId="10" fillId="3" borderId="35" xfId="248" applyFont="1" applyFill="1" applyBorder="1" applyAlignment="1">
      <alignment horizontal="center" vertical="center"/>
    </xf>
    <xf numFmtId="0" fontId="9" fillId="0" borderId="34" xfId="250" applyFont="1" applyFill="1" applyBorder="1" applyAlignment="1">
      <alignment vertical="center"/>
    </xf>
    <xf numFmtId="0" fontId="9" fillId="0" borderId="35" xfId="250" applyFont="1" applyFill="1" applyBorder="1" applyAlignment="1">
      <alignment vertical="center"/>
    </xf>
    <xf numFmtId="0" fontId="9" fillId="0" borderId="27" xfId="250" applyFont="1" applyFill="1" applyBorder="1" applyAlignment="1">
      <alignment vertical="center"/>
    </xf>
    <xf numFmtId="0" fontId="9" fillId="0" borderId="34" xfId="248" applyFont="1" applyFill="1" applyBorder="1" applyAlignment="1">
      <alignment vertical="center" wrapText="1"/>
    </xf>
    <xf numFmtId="0" fontId="9" fillId="0" borderId="35" xfId="248" applyFont="1" applyFill="1" applyBorder="1" applyAlignment="1">
      <alignment vertical="center" wrapText="1"/>
    </xf>
    <xf numFmtId="0" fontId="9" fillId="0" borderId="27" xfId="248" applyFont="1" applyFill="1" applyBorder="1" applyAlignment="1">
      <alignment vertical="center" wrapText="1"/>
    </xf>
    <xf numFmtId="0" fontId="9" fillId="0" borderId="34" xfId="0" applyFont="1" applyFill="1" applyBorder="1" applyAlignment="1">
      <alignment horizontal="center" vertical="center"/>
    </xf>
    <xf numFmtId="0" fontId="9" fillId="0" borderId="27" xfId="0" applyFont="1" applyFill="1" applyBorder="1" applyAlignment="1">
      <alignment horizontal="center" vertical="center"/>
    </xf>
    <xf numFmtId="0" fontId="6" fillId="0" borderId="0" xfId="0" applyFont="1" applyFill="1" applyAlignment="1">
      <alignment horizontal="center"/>
    </xf>
    <xf numFmtId="0" fontId="6" fillId="0" borderId="0" xfId="0" applyFont="1" applyFill="1" applyAlignment="1">
      <alignment horizontal="left"/>
    </xf>
    <xf numFmtId="0" fontId="9" fillId="0" borderId="35" xfId="0" applyFont="1" applyFill="1" applyBorder="1" applyAlignment="1">
      <alignment horizontal="center" vertical="center"/>
    </xf>
    <xf numFmtId="0" fontId="9" fillId="0" borderId="23" xfId="0" applyFont="1" applyFill="1" applyBorder="1" applyAlignment="1">
      <alignment vertical="center"/>
    </xf>
    <xf numFmtId="0" fontId="10" fillId="3" borderId="34" xfId="0" applyFont="1" applyFill="1" applyBorder="1" applyAlignment="1">
      <alignment horizontal="center" vertical="center"/>
    </xf>
    <xf numFmtId="0" fontId="10" fillId="3" borderId="27" xfId="0" applyFont="1" applyFill="1" applyBorder="1" applyAlignment="1">
      <alignment horizontal="center" vertical="center"/>
    </xf>
    <xf numFmtId="165" fontId="9" fillId="0" borderId="34" xfId="0" applyNumberFormat="1" applyFont="1" applyFill="1" applyBorder="1" applyAlignment="1">
      <alignment horizontal="center" vertical="center"/>
    </xf>
    <xf numFmtId="165" fontId="9" fillId="0" borderId="35" xfId="0" applyNumberFormat="1" applyFont="1" applyFill="1" applyBorder="1" applyAlignment="1">
      <alignment horizontal="center" vertical="center"/>
    </xf>
    <xf numFmtId="165" fontId="9" fillId="0" borderId="27" xfId="0" applyNumberFormat="1" applyFont="1" applyFill="1" applyBorder="1" applyAlignment="1">
      <alignment horizontal="center" vertical="center"/>
    </xf>
    <xf numFmtId="0" fontId="9" fillId="0" borderId="48" xfId="388" applyFont="1" applyFill="1" applyBorder="1" applyAlignment="1">
      <alignment vertical="center" wrapText="1"/>
    </xf>
    <xf numFmtId="0" fontId="4" fillId="0" borderId="0" xfId="388" applyAlignment="1">
      <alignment vertical="center"/>
    </xf>
    <xf numFmtId="3" fontId="9" fillId="0" borderId="34" xfId="248" applyNumberFormat="1" applyFont="1" applyFill="1" applyBorder="1" applyAlignment="1">
      <alignment horizontal="center" vertical="center"/>
    </xf>
    <xf numFmtId="0" fontId="6" fillId="0" borderId="0" xfId="248" applyFont="1" applyFill="1" applyAlignment="1">
      <alignment horizontal="center" vertical="top"/>
    </xf>
    <xf numFmtId="0" fontId="6" fillId="0" borderId="0" xfId="248" applyFont="1" applyFill="1" applyAlignment="1">
      <alignment horizontal="left" wrapText="1"/>
    </xf>
    <xf numFmtId="0" fontId="9" fillId="0" borderId="3" xfId="248" applyFont="1" applyFill="1" applyBorder="1" applyAlignment="1">
      <alignment vertical="center"/>
    </xf>
    <xf numFmtId="165" fontId="9" fillId="0" borderId="34" xfId="248" applyNumberFormat="1" applyFont="1" applyFill="1" applyBorder="1" applyAlignment="1">
      <alignment horizontal="center" vertical="center"/>
    </xf>
    <xf numFmtId="165" fontId="9" fillId="0" borderId="27" xfId="248" applyNumberFormat="1" applyFont="1" applyFill="1" applyBorder="1" applyAlignment="1">
      <alignment horizontal="center" vertical="center"/>
    </xf>
    <xf numFmtId="0" fontId="9" fillId="0" borderId="4" xfId="248" applyFont="1" applyFill="1" applyBorder="1" applyAlignment="1">
      <alignment horizontal="center" vertical="center"/>
    </xf>
    <xf numFmtId="10" fontId="9" fillId="0" borderId="34" xfId="248" applyNumberFormat="1" applyFont="1" applyFill="1" applyBorder="1" applyAlignment="1">
      <alignment horizontal="center" vertical="center"/>
    </xf>
    <xf numFmtId="10" fontId="9" fillId="0" borderId="27" xfId="248" applyNumberFormat="1" applyFont="1" applyFill="1" applyBorder="1" applyAlignment="1">
      <alignment horizontal="center" vertical="center"/>
    </xf>
    <xf numFmtId="3" fontId="9" fillId="0" borderId="34" xfId="248" applyNumberFormat="1" applyFont="1" applyFill="1" applyBorder="1" applyAlignment="1">
      <alignment vertical="center"/>
    </xf>
    <xf numFmtId="14" fontId="9" fillId="0" borderId="34" xfId="248" applyNumberFormat="1" applyFont="1" applyFill="1" applyBorder="1" applyAlignment="1">
      <alignment vertical="center"/>
    </xf>
    <xf numFmtId="0" fontId="9" fillId="0" borderId="0" xfId="248" applyFont="1" applyFill="1" applyBorder="1" applyAlignment="1">
      <alignment horizontal="left" vertical="center" wrapText="1"/>
    </xf>
    <xf numFmtId="0" fontId="12" fillId="0" borderId="0" xfId="0" applyFont="1" applyAlignment="1">
      <alignment horizontal="left" vertical="center" wrapText="1"/>
    </xf>
    <xf numFmtId="0" fontId="9" fillId="0" borderId="0" xfId="0" applyFont="1" applyAlignment="1">
      <alignment wrapText="1"/>
    </xf>
    <xf numFmtId="0" fontId="6" fillId="0" borderId="0" xfId="0" applyFont="1" applyAlignment="1">
      <alignment horizontal="left"/>
    </xf>
    <xf numFmtId="0" fontId="10" fillId="0" borderId="0" xfId="0" applyFont="1" applyFill="1" applyAlignment="1">
      <alignment horizontal="right"/>
    </xf>
    <xf numFmtId="0" fontId="9" fillId="0" borderId="35" xfId="0" applyFont="1" applyFill="1" applyBorder="1" applyAlignment="1">
      <alignment vertical="center"/>
    </xf>
    <xf numFmtId="0" fontId="76" fillId="0" borderId="0" xfId="147" applyFont="1" applyFill="1" applyAlignment="1">
      <alignment horizontal="center" wrapText="1"/>
    </xf>
    <xf numFmtId="0" fontId="17" fillId="0" borderId="28" xfId="248" applyFont="1" applyFill="1" applyBorder="1" applyAlignment="1">
      <alignment vertical="top" wrapText="1"/>
    </xf>
    <xf numFmtId="0" fontId="17" fillId="0" borderId="22" xfId="248" applyFont="1" applyFill="1" applyBorder="1" applyAlignment="1">
      <alignment vertical="top" wrapText="1"/>
    </xf>
    <xf numFmtId="0" fontId="17" fillId="0" borderId="28" xfId="248" applyFont="1" applyFill="1" applyBorder="1" applyAlignment="1">
      <alignment horizontal="center" vertical="top" wrapText="1"/>
    </xf>
    <xf numFmtId="0" fontId="17" fillId="0" borderId="36" xfId="248" applyFont="1" applyFill="1" applyBorder="1" applyAlignment="1">
      <alignment horizontal="center" vertical="top" wrapText="1"/>
    </xf>
    <xf numFmtId="0" fontId="17" fillId="0" borderId="22" xfId="248" applyFont="1" applyFill="1" applyBorder="1" applyAlignment="1">
      <alignment horizontal="center" vertical="top" wrapText="1"/>
    </xf>
    <xf numFmtId="0" fontId="17" fillId="0" borderId="18" xfId="248" applyFont="1" applyFill="1" applyBorder="1" applyAlignment="1">
      <alignment horizontal="center" vertical="top" wrapText="1"/>
    </xf>
    <xf numFmtId="0" fontId="17" fillId="0" borderId="41" xfId="248" applyFont="1" applyFill="1" applyBorder="1" applyAlignment="1">
      <alignment horizontal="center" vertical="top" wrapText="1"/>
    </xf>
    <xf numFmtId="0" fontId="17" fillId="0" borderId="19" xfId="248" applyFont="1" applyFill="1" applyBorder="1" applyAlignment="1">
      <alignment horizontal="center" vertical="top" wrapText="1"/>
    </xf>
    <xf numFmtId="0" fontId="17" fillId="0" borderId="32" xfId="248" applyFont="1" applyFill="1" applyBorder="1" applyAlignment="1">
      <alignment horizontal="center" vertical="top" wrapText="1"/>
    </xf>
    <xf numFmtId="0" fontId="17" fillId="0" borderId="20" xfId="248" applyFont="1" applyFill="1" applyBorder="1" applyAlignment="1">
      <alignment horizontal="center" vertical="top" wrapText="1"/>
    </xf>
    <xf numFmtId="0" fontId="17" fillId="0" borderId="33" xfId="248" applyFont="1" applyFill="1" applyBorder="1" applyAlignment="1">
      <alignment horizontal="center" vertical="top" wrapText="1"/>
    </xf>
  </cellXfs>
  <cellStyles count="1410">
    <cellStyle name="20% - Accent1" xfId="1" builtinId="30" customBuiltin="1"/>
    <cellStyle name="20% - Accent1 2" xfId="2"/>
    <cellStyle name="20% - Accent1 2 2" xfId="585"/>
    <cellStyle name="20% - Accent1 2 2 2" xfId="944"/>
    <cellStyle name="20% - Accent1 2 2 3" xfId="1200"/>
    <cellStyle name="20% - Accent1 2 3" xfId="480"/>
    <cellStyle name="20% - Accent1 2 3 2" xfId="1106"/>
    <cellStyle name="20% - Accent1 2 4" xfId="663"/>
    <cellStyle name="20% - Accent1 2 5" xfId="1015"/>
    <cellStyle name="20% - Accent1 2 6" xfId="998"/>
    <cellStyle name="20% - Accent1 3" xfId="3"/>
    <cellStyle name="20% - Accent1 3 2" xfId="583"/>
    <cellStyle name="20% - Accent1 3 2 2" xfId="1198"/>
    <cellStyle name="20% - Accent1 3 3" xfId="481"/>
    <cellStyle name="20% - Accent1 3 3 2" xfId="1107"/>
    <cellStyle name="20% - Accent1 3 4" xfId="1016"/>
    <cellStyle name="20% - Accent1 4" xfId="4"/>
    <cellStyle name="20% - Accent1 4 2" xfId="582"/>
    <cellStyle name="20% - Accent1 4 2 2" xfId="1197"/>
    <cellStyle name="20% - Accent1 4 3" xfId="482"/>
    <cellStyle name="20% - Accent1 4 3 2" xfId="1108"/>
    <cellStyle name="20% - Accent1 4 4" xfId="1017"/>
    <cellStyle name="20% - Accent1 5" xfId="563"/>
    <cellStyle name="20% - Accent1 5 2" xfId="1181"/>
    <cellStyle name="20% - Accent1 6" xfId="601"/>
    <cellStyle name="20% - Accent1 6 2" xfId="1216"/>
    <cellStyle name="20% - Accent1 7" xfId="479"/>
    <cellStyle name="20% - Accent1 7 2" xfId="1105"/>
    <cellStyle name="20% - Accent1 8" xfId="1014"/>
    <cellStyle name="20% - Accent1 9" xfId="983"/>
    <cellStyle name="20% - Accent2" xfId="5" builtinId="34" customBuiltin="1"/>
    <cellStyle name="20% - Accent2 2" xfId="6"/>
    <cellStyle name="20% - Accent2 2 2" xfId="598"/>
    <cellStyle name="20% - Accent2 2 2 2" xfId="945"/>
    <cellStyle name="20% - Accent2 2 2 3" xfId="1213"/>
    <cellStyle name="20% - Accent2 2 3" xfId="484"/>
    <cellStyle name="20% - Accent2 2 3 2" xfId="1110"/>
    <cellStyle name="20% - Accent2 2 4" xfId="664"/>
    <cellStyle name="20% - Accent2 2 5" xfId="1019"/>
    <cellStyle name="20% - Accent2 2 6" xfId="1000"/>
    <cellStyle name="20% - Accent2 3" xfId="7"/>
    <cellStyle name="20% - Accent2 3 2" xfId="596"/>
    <cellStyle name="20% - Accent2 3 2 2" xfId="1211"/>
    <cellStyle name="20% - Accent2 3 3" xfId="485"/>
    <cellStyle name="20% - Accent2 3 3 2" xfId="1111"/>
    <cellStyle name="20% - Accent2 3 4" xfId="1020"/>
    <cellStyle name="20% - Accent2 4" xfId="8"/>
    <cellStyle name="20% - Accent2 4 2" xfId="594"/>
    <cellStyle name="20% - Accent2 4 2 2" xfId="1209"/>
    <cellStyle name="20% - Accent2 4 3" xfId="486"/>
    <cellStyle name="20% - Accent2 4 3 2" xfId="1112"/>
    <cellStyle name="20% - Accent2 4 4" xfId="1021"/>
    <cellStyle name="20% - Accent2 5" xfId="565"/>
    <cellStyle name="20% - Accent2 5 2" xfId="1183"/>
    <cellStyle name="20% - Accent2 6" xfId="604"/>
    <cellStyle name="20% - Accent2 6 2" xfId="1219"/>
    <cellStyle name="20% - Accent2 7" xfId="483"/>
    <cellStyle name="20% - Accent2 7 2" xfId="1109"/>
    <cellStyle name="20% - Accent2 8" xfId="1018"/>
    <cellStyle name="20% - Accent2 9" xfId="985"/>
    <cellStyle name="20% - Accent3" xfId="9" builtinId="38" customBuiltin="1"/>
    <cellStyle name="20% - Accent3 2" xfId="10"/>
    <cellStyle name="20% - Accent3 2 2" xfId="593"/>
    <cellStyle name="20% - Accent3 2 2 2" xfId="946"/>
    <cellStyle name="20% - Accent3 2 2 3" xfId="1208"/>
    <cellStyle name="20% - Accent3 2 3" xfId="488"/>
    <cellStyle name="20% - Accent3 2 3 2" xfId="1114"/>
    <cellStyle name="20% - Accent3 2 4" xfId="665"/>
    <cellStyle name="20% - Accent3 2 5" xfId="1023"/>
    <cellStyle name="20% - Accent3 2 6" xfId="1002"/>
    <cellStyle name="20% - Accent3 3" xfId="11"/>
    <cellStyle name="20% - Accent3 3 2" xfId="592"/>
    <cellStyle name="20% - Accent3 3 2 2" xfId="1207"/>
    <cellStyle name="20% - Accent3 3 3" xfId="489"/>
    <cellStyle name="20% - Accent3 3 3 2" xfId="1115"/>
    <cellStyle name="20% - Accent3 3 4" xfId="1024"/>
    <cellStyle name="20% - Accent3 4" xfId="12"/>
    <cellStyle name="20% - Accent3 4 2" xfId="595"/>
    <cellStyle name="20% - Accent3 4 2 2" xfId="1210"/>
    <cellStyle name="20% - Accent3 4 3" xfId="490"/>
    <cellStyle name="20% - Accent3 4 3 2" xfId="1116"/>
    <cellStyle name="20% - Accent3 4 4" xfId="1025"/>
    <cellStyle name="20% - Accent3 5" xfId="567"/>
    <cellStyle name="20% - Accent3 5 2" xfId="1185"/>
    <cellStyle name="20% - Accent3 6" xfId="607"/>
    <cellStyle name="20% - Accent3 6 2" xfId="1222"/>
    <cellStyle name="20% - Accent3 7" xfId="487"/>
    <cellStyle name="20% - Accent3 7 2" xfId="1113"/>
    <cellStyle name="20% - Accent3 8" xfId="1022"/>
    <cellStyle name="20% - Accent3 9" xfId="987"/>
    <cellStyle name="20% - Accent4" xfId="13" builtinId="42" customBuiltin="1"/>
    <cellStyle name="20% - Accent4 2" xfId="14"/>
    <cellStyle name="20% - Accent4 2 2" xfId="589"/>
    <cellStyle name="20% - Accent4 2 2 2" xfId="947"/>
    <cellStyle name="20% - Accent4 2 2 3" xfId="1204"/>
    <cellStyle name="20% - Accent4 2 3" xfId="492"/>
    <cellStyle name="20% - Accent4 2 3 2" xfId="1118"/>
    <cellStyle name="20% - Accent4 2 4" xfId="666"/>
    <cellStyle name="20% - Accent4 2 5" xfId="1027"/>
    <cellStyle name="20% - Accent4 2 6" xfId="1004"/>
    <cellStyle name="20% - Accent4 3" xfId="15"/>
    <cellStyle name="20% - Accent4 3 2" xfId="590"/>
    <cellStyle name="20% - Accent4 3 2 2" xfId="1205"/>
    <cellStyle name="20% - Accent4 3 3" xfId="493"/>
    <cellStyle name="20% - Accent4 3 3 2" xfId="1119"/>
    <cellStyle name="20% - Accent4 3 4" xfId="1028"/>
    <cellStyle name="20% - Accent4 4" xfId="16"/>
    <cellStyle name="20% - Accent4 4 2" xfId="586"/>
    <cellStyle name="20% - Accent4 4 2 2" xfId="1201"/>
    <cellStyle name="20% - Accent4 4 3" xfId="494"/>
    <cellStyle name="20% - Accent4 4 3 2" xfId="1120"/>
    <cellStyle name="20% - Accent4 4 4" xfId="1029"/>
    <cellStyle name="20% - Accent4 5" xfId="569"/>
    <cellStyle name="20% - Accent4 5 2" xfId="1187"/>
    <cellStyle name="20% - Accent4 6" xfId="611"/>
    <cellStyle name="20% - Accent4 6 2" xfId="1226"/>
    <cellStyle name="20% - Accent4 7" xfId="491"/>
    <cellStyle name="20% - Accent4 7 2" xfId="1117"/>
    <cellStyle name="20% - Accent4 8" xfId="1026"/>
    <cellStyle name="20% - Accent4 9" xfId="989"/>
    <cellStyle name="20% - Accent5" xfId="17" builtinId="46" customBuiltin="1"/>
    <cellStyle name="20% - Accent5 2" xfId="18"/>
    <cellStyle name="20% - Accent5 2 2" xfId="588"/>
    <cellStyle name="20% - Accent5 2 2 2" xfId="948"/>
    <cellStyle name="20% - Accent5 2 2 3" xfId="1203"/>
    <cellStyle name="20% - Accent5 2 3" xfId="496"/>
    <cellStyle name="20% - Accent5 2 3 2" xfId="1122"/>
    <cellStyle name="20% - Accent5 2 4" xfId="667"/>
    <cellStyle name="20% - Accent5 2 5" xfId="1031"/>
    <cellStyle name="20% - Accent5 2 6" xfId="1006"/>
    <cellStyle name="20% - Accent5 3" xfId="19"/>
    <cellStyle name="20% - Accent5 3 2" xfId="591"/>
    <cellStyle name="20% - Accent5 3 2 2" xfId="1206"/>
    <cellStyle name="20% - Accent5 3 3" xfId="497"/>
    <cellStyle name="20% - Accent5 3 3 2" xfId="1123"/>
    <cellStyle name="20% - Accent5 3 4" xfId="1032"/>
    <cellStyle name="20% - Accent5 4" xfId="20"/>
    <cellStyle name="20% - Accent5 4 2" xfId="587"/>
    <cellStyle name="20% - Accent5 4 2 2" xfId="1202"/>
    <cellStyle name="20% - Accent5 4 3" xfId="498"/>
    <cellStyle name="20% - Accent5 4 3 2" xfId="1124"/>
    <cellStyle name="20% - Accent5 4 4" xfId="1033"/>
    <cellStyle name="20% - Accent5 5" xfId="571"/>
    <cellStyle name="20% - Accent5 5 2" xfId="1189"/>
    <cellStyle name="20% - Accent5 6" xfId="615"/>
    <cellStyle name="20% - Accent5 6 2" xfId="1230"/>
    <cellStyle name="20% - Accent5 7" xfId="495"/>
    <cellStyle name="20% - Accent5 7 2" xfId="1121"/>
    <cellStyle name="20% - Accent5 8" xfId="1030"/>
    <cellStyle name="20% - Accent5 9" xfId="991"/>
    <cellStyle name="20% - Accent6" xfId="21" builtinId="50" customBuiltin="1"/>
    <cellStyle name="20% - Accent6 2" xfId="22"/>
    <cellStyle name="20% - Accent6 2 2" xfId="584"/>
    <cellStyle name="20% - Accent6 2 2 2" xfId="949"/>
    <cellStyle name="20% - Accent6 2 2 3" xfId="1199"/>
    <cellStyle name="20% - Accent6 2 3" xfId="500"/>
    <cellStyle name="20% - Accent6 2 3 2" xfId="1126"/>
    <cellStyle name="20% - Accent6 2 4" xfId="668"/>
    <cellStyle name="20% - Accent6 2 5" xfId="1035"/>
    <cellStyle name="20% - Accent6 2 6" xfId="1008"/>
    <cellStyle name="20% - Accent6 3" xfId="23"/>
    <cellStyle name="20% - Accent6 3 2" xfId="599"/>
    <cellStyle name="20% - Accent6 3 2 2" xfId="1214"/>
    <cellStyle name="20% - Accent6 3 3" xfId="501"/>
    <cellStyle name="20% - Accent6 3 3 2" xfId="1127"/>
    <cellStyle name="20% - Accent6 3 4" xfId="1036"/>
    <cellStyle name="20% - Accent6 4" xfId="24"/>
    <cellStyle name="20% - Accent6 4 2" xfId="597"/>
    <cellStyle name="20% - Accent6 4 2 2" xfId="1212"/>
    <cellStyle name="20% - Accent6 4 3" xfId="502"/>
    <cellStyle name="20% - Accent6 4 3 2" xfId="1128"/>
    <cellStyle name="20% - Accent6 4 4" xfId="1037"/>
    <cellStyle name="20% - Accent6 5" xfId="573"/>
    <cellStyle name="20% - Accent6 5 2" xfId="1191"/>
    <cellStyle name="20% - Accent6 6" xfId="618"/>
    <cellStyle name="20% - Accent6 6 2" xfId="1233"/>
    <cellStyle name="20% - Accent6 7" xfId="499"/>
    <cellStyle name="20% - Accent6 7 2" xfId="1125"/>
    <cellStyle name="20% - Accent6 8" xfId="1034"/>
    <cellStyle name="20% - Accent6 9" xfId="993"/>
    <cellStyle name="40% - Accent1" xfId="25" builtinId="31" customBuiltin="1"/>
    <cellStyle name="40% - Accent1 2" xfId="26"/>
    <cellStyle name="40% - Accent1 2 2" xfId="617"/>
    <cellStyle name="40% - Accent1 2 2 2" xfId="950"/>
    <cellStyle name="40% - Accent1 2 2 3" xfId="1232"/>
    <cellStyle name="40% - Accent1 2 3" xfId="504"/>
    <cellStyle name="40% - Accent1 2 3 2" xfId="1130"/>
    <cellStyle name="40% - Accent1 2 4" xfId="669"/>
    <cellStyle name="40% - Accent1 2 5" xfId="1039"/>
    <cellStyle name="40% - Accent1 2 6" xfId="999"/>
    <cellStyle name="40% - Accent1 3" xfId="27"/>
    <cellStyle name="40% - Accent1 3 2" xfId="614"/>
    <cellStyle name="40% - Accent1 3 2 2" xfId="1229"/>
    <cellStyle name="40% - Accent1 3 3" xfId="505"/>
    <cellStyle name="40% - Accent1 3 3 2" xfId="1131"/>
    <cellStyle name="40% - Accent1 3 4" xfId="1040"/>
    <cellStyle name="40% - Accent1 4" xfId="28"/>
    <cellStyle name="40% - Accent1 4 2" xfId="610"/>
    <cellStyle name="40% - Accent1 4 2 2" xfId="1225"/>
    <cellStyle name="40% - Accent1 4 3" xfId="506"/>
    <cellStyle name="40% - Accent1 4 3 2" xfId="1132"/>
    <cellStyle name="40% - Accent1 4 4" xfId="1041"/>
    <cellStyle name="40% - Accent1 5" xfId="564"/>
    <cellStyle name="40% - Accent1 5 2" xfId="1182"/>
    <cellStyle name="40% - Accent1 6" xfId="602"/>
    <cellStyle name="40% - Accent1 6 2" xfId="1217"/>
    <cellStyle name="40% - Accent1 7" xfId="503"/>
    <cellStyle name="40% - Accent1 7 2" xfId="1129"/>
    <cellStyle name="40% - Accent1 8" xfId="1038"/>
    <cellStyle name="40% - Accent1 9" xfId="984"/>
    <cellStyle name="40% - Accent2" xfId="29" builtinId="35" customBuiltin="1"/>
    <cellStyle name="40% - Accent2 2" xfId="30"/>
    <cellStyle name="40% - Accent2 2 2" xfId="603"/>
    <cellStyle name="40% - Accent2 2 2 2" xfId="951"/>
    <cellStyle name="40% - Accent2 2 2 3" xfId="1218"/>
    <cellStyle name="40% - Accent2 2 3" xfId="508"/>
    <cellStyle name="40% - Accent2 2 3 2" xfId="1134"/>
    <cellStyle name="40% - Accent2 2 4" xfId="670"/>
    <cellStyle name="40% - Accent2 2 5" xfId="1043"/>
    <cellStyle name="40% - Accent2 2 6" xfId="1001"/>
    <cellStyle name="40% - Accent2 3" xfId="31"/>
    <cellStyle name="40% - Accent2 3 2" xfId="600"/>
    <cellStyle name="40% - Accent2 3 2 2" xfId="1215"/>
    <cellStyle name="40% - Accent2 3 3" xfId="509"/>
    <cellStyle name="40% - Accent2 3 3 2" xfId="1135"/>
    <cellStyle name="40% - Accent2 3 4" xfId="1044"/>
    <cellStyle name="40% - Accent2 4" xfId="32"/>
    <cellStyle name="40% - Accent2 4 2" xfId="620"/>
    <cellStyle name="40% - Accent2 4 2 2" xfId="1235"/>
    <cellStyle name="40% - Accent2 4 3" xfId="510"/>
    <cellStyle name="40% - Accent2 4 3 2" xfId="1136"/>
    <cellStyle name="40% - Accent2 4 4" xfId="1045"/>
    <cellStyle name="40% - Accent2 5" xfId="566"/>
    <cellStyle name="40% - Accent2 5 2" xfId="1184"/>
    <cellStyle name="40% - Accent2 6" xfId="605"/>
    <cellStyle name="40% - Accent2 6 2" xfId="1220"/>
    <cellStyle name="40% - Accent2 7" xfId="507"/>
    <cellStyle name="40% - Accent2 7 2" xfId="1133"/>
    <cellStyle name="40% - Accent2 8" xfId="1042"/>
    <cellStyle name="40% - Accent2 9" xfId="986"/>
    <cellStyle name="40% - Accent3" xfId="33" builtinId="39" customBuiltin="1"/>
    <cellStyle name="40% - Accent3 2" xfId="34"/>
    <cellStyle name="40% - Accent3 2 2" xfId="613"/>
    <cellStyle name="40% - Accent3 2 2 2" xfId="952"/>
    <cellStyle name="40% - Accent3 2 2 3" xfId="1228"/>
    <cellStyle name="40% - Accent3 2 3" xfId="512"/>
    <cellStyle name="40% - Accent3 2 3 2" xfId="1138"/>
    <cellStyle name="40% - Accent3 2 4" xfId="671"/>
    <cellStyle name="40% - Accent3 2 5" xfId="1047"/>
    <cellStyle name="40% - Accent3 2 6" xfId="1003"/>
    <cellStyle name="40% - Accent3 3" xfId="35"/>
    <cellStyle name="40% - Accent3 3 2" xfId="609"/>
    <cellStyle name="40% - Accent3 3 2 2" xfId="1224"/>
    <cellStyle name="40% - Accent3 3 3" xfId="513"/>
    <cellStyle name="40% - Accent3 3 3 2" xfId="1139"/>
    <cellStyle name="40% - Accent3 3 4" xfId="1048"/>
    <cellStyle name="40% - Accent3 4" xfId="36"/>
    <cellStyle name="40% - Accent3 4 2" xfId="606"/>
    <cellStyle name="40% - Accent3 4 2 2" xfId="1221"/>
    <cellStyle name="40% - Accent3 4 3" xfId="514"/>
    <cellStyle name="40% - Accent3 4 3 2" xfId="1140"/>
    <cellStyle name="40% - Accent3 4 4" xfId="1049"/>
    <cellStyle name="40% - Accent3 5" xfId="568"/>
    <cellStyle name="40% - Accent3 5 2" xfId="1186"/>
    <cellStyle name="40% - Accent3 6" xfId="608"/>
    <cellStyle name="40% - Accent3 6 2" xfId="1223"/>
    <cellStyle name="40% - Accent3 7" xfId="511"/>
    <cellStyle name="40% - Accent3 7 2" xfId="1137"/>
    <cellStyle name="40% - Accent3 8" xfId="1046"/>
    <cellStyle name="40% - Accent3 9" xfId="988"/>
    <cellStyle name="40% - Accent4" xfId="37" builtinId="43" customBuiltin="1"/>
    <cellStyle name="40% - Accent4 2" xfId="38"/>
    <cellStyle name="40% - Accent4 2 2" xfId="624"/>
    <cellStyle name="40% - Accent4 2 2 2" xfId="953"/>
    <cellStyle name="40% - Accent4 2 2 3" xfId="1239"/>
    <cellStyle name="40% - Accent4 2 3" xfId="516"/>
    <cellStyle name="40% - Accent4 2 3 2" xfId="1142"/>
    <cellStyle name="40% - Accent4 2 4" xfId="672"/>
    <cellStyle name="40% - Accent4 2 5" xfId="1051"/>
    <cellStyle name="40% - Accent4 2 6" xfId="1005"/>
    <cellStyle name="40% - Accent4 3" xfId="39"/>
    <cellStyle name="40% - Accent4 3 2" xfId="625"/>
    <cellStyle name="40% - Accent4 3 2 2" xfId="1240"/>
    <cellStyle name="40% - Accent4 3 3" xfId="517"/>
    <cellStyle name="40% - Accent4 3 3 2" xfId="1143"/>
    <cellStyle name="40% - Accent4 3 4" xfId="1052"/>
    <cellStyle name="40% - Accent4 4" xfId="40"/>
    <cellStyle name="40% - Accent4 4 2" xfId="626"/>
    <cellStyle name="40% - Accent4 4 2 2" xfId="1241"/>
    <cellStyle name="40% - Accent4 4 3" xfId="518"/>
    <cellStyle name="40% - Accent4 4 3 2" xfId="1144"/>
    <cellStyle name="40% - Accent4 4 4" xfId="1053"/>
    <cellStyle name="40% - Accent4 5" xfId="570"/>
    <cellStyle name="40% - Accent4 5 2" xfId="1188"/>
    <cellStyle name="40% - Accent4 6" xfId="612"/>
    <cellStyle name="40% - Accent4 6 2" xfId="1227"/>
    <cellStyle name="40% - Accent4 7" xfId="515"/>
    <cellStyle name="40% - Accent4 7 2" xfId="1141"/>
    <cellStyle name="40% - Accent4 8" xfId="1050"/>
    <cellStyle name="40% - Accent4 9" xfId="990"/>
    <cellStyle name="40% - Accent5" xfId="41" builtinId="47" customBuiltin="1"/>
    <cellStyle name="40% - Accent5 2" xfId="42"/>
    <cellStyle name="40% - Accent5 2 2" xfId="627"/>
    <cellStyle name="40% - Accent5 2 2 2" xfId="954"/>
    <cellStyle name="40% - Accent5 2 2 3" xfId="1242"/>
    <cellStyle name="40% - Accent5 2 3" xfId="520"/>
    <cellStyle name="40% - Accent5 2 3 2" xfId="1146"/>
    <cellStyle name="40% - Accent5 2 4" xfId="673"/>
    <cellStyle name="40% - Accent5 2 5" xfId="1055"/>
    <cellStyle name="40% - Accent5 2 6" xfId="1007"/>
    <cellStyle name="40% - Accent5 3" xfId="43"/>
    <cellStyle name="40% - Accent5 3 2" xfId="628"/>
    <cellStyle name="40% - Accent5 3 2 2" xfId="1243"/>
    <cellStyle name="40% - Accent5 3 3" xfId="521"/>
    <cellStyle name="40% - Accent5 3 3 2" xfId="1147"/>
    <cellStyle name="40% - Accent5 3 4" xfId="1056"/>
    <cellStyle name="40% - Accent5 4" xfId="44"/>
    <cellStyle name="40% - Accent5 4 2" xfId="629"/>
    <cellStyle name="40% - Accent5 4 2 2" xfId="1244"/>
    <cellStyle name="40% - Accent5 4 3" xfId="522"/>
    <cellStyle name="40% - Accent5 4 3 2" xfId="1148"/>
    <cellStyle name="40% - Accent5 4 4" xfId="1057"/>
    <cellStyle name="40% - Accent5 5" xfId="572"/>
    <cellStyle name="40% - Accent5 5 2" xfId="1190"/>
    <cellStyle name="40% - Accent5 6" xfId="616"/>
    <cellStyle name="40% - Accent5 6 2" xfId="1231"/>
    <cellStyle name="40% - Accent5 7" xfId="519"/>
    <cellStyle name="40% - Accent5 7 2" xfId="1145"/>
    <cellStyle name="40% - Accent5 8" xfId="1054"/>
    <cellStyle name="40% - Accent5 9" xfId="992"/>
    <cellStyle name="40% - Accent6" xfId="45" builtinId="51" customBuiltin="1"/>
    <cellStyle name="40% - Accent6 2" xfId="46"/>
    <cellStyle name="40% - Accent6 2 2" xfId="630"/>
    <cellStyle name="40% - Accent6 2 2 2" xfId="955"/>
    <cellStyle name="40% - Accent6 2 2 3" xfId="1245"/>
    <cellStyle name="40% - Accent6 2 3" xfId="524"/>
    <cellStyle name="40% - Accent6 2 3 2" xfId="1150"/>
    <cellStyle name="40% - Accent6 2 4" xfId="674"/>
    <cellStyle name="40% - Accent6 2 5" xfId="1059"/>
    <cellStyle name="40% - Accent6 2 6" xfId="1009"/>
    <cellStyle name="40% - Accent6 3" xfId="47"/>
    <cellStyle name="40% - Accent6 3 2" xfId="631"/>
    <cellStyle name="40% - Accent6 3 2 2" xfId="1246"/>
    <cellStyle name="40% - Accent6 3 3" xfId="525"/>
    <cellStyle name="40% - Accent6 3 3 2" xfId="1151"/>
    <cellStyle name="40% - Accent6 3 4" xfId="1060"/>
    <cellStyle name="40% - Accent6 4" xfId="48"/>
    <cellStyle name="40% - Accent6 4 2" xfId="632"/>
    <cellStyle name="40% - Accent6 4 2 2" xfId="1247"/>
    <cellStyle name="40% - Accent6 4 3" xfId="526"/>
    <cellStyle name="40% - Accent6 4 3 2" xfId="1152"/>
    <cellStyle name="40% - Accent6 4 4" xfId="1061"/>
    <cellStyle name="40% - Accent6 5" xfId="574"/>
    <cellStyle name="40% - Accent6 5 2" xfId="1192"/>
    <cellStyle name="40% - Accent6 6" xfId="619"/>
    <cellStyle name="40% - Accent6 6 2" xfId="1234"/>
    <cellStyle name="40% - Accent6 7" xfId="523"/>
    <cellStyle name="40% - Accent6 7 2" xfId="1149"/>
    <cellStyle name="40% - Accent6 8" xfId="1058"/>
    <cellStyle name="40% - Accent6 9" xfId="994"/>
    <cellStyle name="60% - Accent1" xfId="49" builtinId="32" customBuiltin="1"/>
    <cellStyle name="60% - Accent1 2" xfId="675"/>
    <cellStyle name="60% - Accent2" xfId="50" builtinId="36" customBuiltin="1"/>
    <cellStyle name="60% - Accent2 2" xfId="676"/>
    <cellStyle name="60% - Accent3" xfId="51" builtinId="40" customBuiltin="1"/>
    <cellStyle name="60% - Accent3 2" xfId="677"/>
    <cellStyle name="60% - Accent4" xfId="52" builtinId="44" customBuiltin="1"/>
    <cellStyle name="60% - Accent4 2" xfId="678"/>
    <cellStyle name="60% - Accent5" xfId="53" builtinId="48" customBuiltin="1"/>
    <cellStyle name="60% - Accent5 2" xfId="679"/>
    <cellStyle name="60% - Accent6" xfId="54" builtinId="52" customBuiltin="1"/>
    <cellStyle name="60% - Accent6 2" xfId="680"/>
    <cellStyle name="Accent1" xfId="55" builtinId="29" customBuiltin="1"/>
    <cellStyle name="Accent1 2" xfId="681"/>
    <cellStyle name="Accent2" xfId="56" builtinId="33" customBuiltin="1"/>
    <cellStyle name="Accent2 2" xfId="682"/>
    <cellStyle name="Accent3" xfId="57" builtinId="37" customBuiltin="1"/>
    <cellStyle name="Accent3 2" xfId="683"/>
    <cellStyle name="Accent4" xfId="58" builtinId="41" customBuiltin="1"/>
    <cellStyle name="Accent4 2" xfId="684"/>
    <cellStyle name="Accent5" xfId="59" builtinId="45" customBuiltin="1"/>
    <cellStyle name="Accent5 2" xfId="685"/>
    <cellStyle name="Accent6" xfId="60" builtinId="49" customBuiltin="1"/>
    <cellStyle name="Accent6 2" xfId="686"/>
    <cellStyle name="Bad" xfId="61" builtinId="27" customBuiltin="1"/>
    <cellStyle name="Bad 2" xfId="687"/>
    <cellStyle name="Calculation" xfId="62" builtinId="22" customBuiltin="1"/>
    <cellStyle name="Calculation 2" xfId="688"/>
    <cellStyle name="Check Cell" xfId="63" builtinId="23" customBuiltin="1"/>
    <cellStyle name="Check Cell 2" xfId="689"/>
    <cellStyle name="Comma" xfId="64" builtinId="3"/>
    <cellStyle name="Comma 10" xfId="65"/>
    <cellStyle name="Comma 11" xfId="690"/>
    <cellStyle name="Comma 12" xfId="1062"/>
    <cellStyle name="Comma 2" xfId="66"/>
    <cellStyle name="Comma 2 10" xfId="692"/>
    <cellStyle name="Comma 2 11" xfId="691"/>
    <cellStyle name="Comma 2 12" xfId="1063"/>
    <cellStyle name="Comma 2 2" xfId="67"/>
    <cellStyle name="Comma 2 2 2" xfId="694"/>
    <cellStyle name="Comma 2 2 3" xfId="695"/>
    <cellStyle name="Comma 2 2 4" xfId="696"/>
    <cellStyle name="Comma 2 2 5" xfId="697"/>
    <cellStyle name="Comma 2 2 6" xfId="698"/>
    <cellStyle name="Comma 2 2 7" xfId="699"/>
    <cellStyle name="Comma 2 2 8" xfId="700"/>
    <cellStyle name="Comma 2 2 9" xfId="693"/>
    <cellStyle name="Comma 2 3" xfId="68"/>
    <cellStyle name="Comma 2 3 2" xfId="702"/>
    <cellStyle name="Comma 2 3 3" xfId="703"/>
    <cellStyle name="Comma 2 3 4" xfId="704"/>
    <cellStyle name="Comma 2 3 5" xfId="705"/>
    <cellStyle name="Comma 2 3 6" xfId="706"/>
    <cellStyle name="Comma 2 3 7" xfId="707"/>
    <cellStyle name="Comma 2 3 8" xfId="701"/>
    <cellStyle name="Comma 2 4" xfId="69"/>
    <cellStyle name="Comma 2 4 2" xfId="708"/>
    <cellStyle name="Comma 2 4 3" xfId="709"/>
    <cellStyle name="Comma 2 4 4" xfId="710"/>
    <cellStyle name="Comma 2 4 5" xfId="711"/>
    <cellStyle name="Comma 2 4 6" xfId="712"/>
    <cellStyle name="Comma 2 4 7" xfId="713"/>
    <cellStyle name="Comma 2 5" xfId="70"/>
    <cellStyle name="Comma 2 5 2" xfId="714"/>
    <cellStyle name="Comma 2 5 3" xfId="715"/>
    <cellStyle name="Comma 2 5 4" xfId="716"/>
    <cellStyle name="Comma 2 5 5" xfId="717"/>
    <cellStyle name="Comma 2 5 6" xfId="718"/>
    <cellStyle name="Comma 2 5 7" xfId="719"/>
    <cellStyle name="Comma 2 6" xfId="71"/>
    <cellStyle name="Comma 2 6 2" xfId="72"/>
    <cellStyle name="Comma 2 7" xfId="73"/>
    <cellStyle name="Comma 2 8" xfId="562"/>
    <cellStyle name="Comma 2 8 2" xfId="720"/>
    <cellStyle name="Comma 2 9" xfId="721"/>
    <cellStyle name="Comma 3" xfId="74"/>
    <cellStyle name="Comma 3 2" xfId="75"/>
    <cellStyle name="Comma 3 3" xfId="76"/>
    <cellStyle name="Comma 3 4" xfId="77"/>
    <cellStyle name="Comma 3 5" xfId="78"/>
    <cellStyle name="Comma 4" xfId="79"/>
    <cellStyle name="Comma 4 10" xfId="1064"/>
    <cellStyle name="Comma 4 2" xfId="80"/>
    <cellStyle name="Comma 4 2 2" xfId="858"/>
    <cellStyle name="Comma 4 2 2 2" xfId="889"/>
    <cellStyle name="Comma 4 2 2 2 2" xfId="1350"/>
    <cellStyle name="Comma 4 2 2 3" xfId="929"/>
    <cellStyle name="Comma 4 2 2 3 2" xfId="1390"/>
    <cellStyle name="Comma 4 2 2 4" xfId="1320"/>
    <cellStyle name="Comma 4 2 3" xfId="868"/>
    <cellStyle name="Comma 4 2 3 2" xfId="899"/>
    <cellStyle name="Comma 4 2 3 2 2" xfId="1360"/>
    <cellStyle name="Comma 4 2 3 3" xfId="939"/>
    <cellStyle name="Comma 4 2 3 3 2" xfId="1400"/>
    <cellStyle name="Comma 4 2 3 4" xfId="1330"/>
    <cellStyle name="Comma 4 2 4" xfId="878"/>
    <cellStyle name="Comma 4 2 4 2" xfId="1340"/>
    <cellStyle name="Comma 4 2 5" xfId="909"/>
    <cellStyle name="Comma 4 2 5 2" xfId="1370"/>
    <cellStyle name="Comma 4 2 6" xfId="919"/>
    <cellStyle name="Comma 4 2 6 2" xfId="1380"/>
    <cellStyle name="Comma 4 2 7" xfId="848"/>
    <cellStyle name="Comma 4 2 7 2" xfId="1310"/>
    <cellStyle name="Comma 4 3" xfId="81"/>
    <cellStyle name="Comma 4 3 2" xfId="884"/>
    <cellStyle name="Comma 4 3 2 2" xfId="1345"/>
    <cellStyle name="Comma 4 3 3" xfId="924"/>
    <cellStyle name="Comma 4 3 3 2" xfId="1385"/>
    <cellStyle name="Comma 4 3 4" xfId="853"/>
    <cellStyle name="Comma 4 3 4 2" xfId="1315"/>
    <cellStyle name="Comma 4 4" xfId="558"/>
    <cellStyle name="Comma 4 4 2" xfId="894"/>
    <cellStyle name="Comma 4 4 2 2" xfId="1355"/>
    <cellStyle name="Comma 4 4 3" xfId="934"/>
    <cellStyle name="Comma 4 4 3 2" xfId="1395"/>
    <cellStyle name="Comma 4 4 4" xfId="863"/>
    <cellStyle name="Comma 4 4 4 2" xfId="1325"/>
    <cellStyle name="Comma 4 5" xfId="873"/>
    <cellStyle name="Comma 4 5 2" xfId="1335"/>
    <cellStyle name="Comma 4 6" xfId="904"/>
    <cellStyle name="Comma 4 6 2" xfId="1365"/>
    <cellStyle name="Comma 4 7" xfId="914"/>
    <cellStyle name="Comma 4 7 2" xfId="1375"/>
    <cellStyle name="Comma 4 8" xfId="957"/>
    <cellStyle name="Comma 4 8 2" xfId="1405"/>
    <cellStyle name="Comma 4 9" xfId="722"/>
    <cellStyle name="Comma 4 9 2" xfId="1277"/>
    <cellStyle name="Comma 5" xfId="82"/>
    <cellStyle name="Comma 5 2" xfId="956"/>
    <cellStyle name="Comma 6" xfId="83"/>
    <cellStyle name="Comma 6 10" xfId="723"/>
    <cellStyle name="Comma 6 2" xfId="724"/>
    <cellStyle name="Comma 6 3" xfId="725"/>
    <cellStyle name="Comma 6 4" xfId="726"/>
    <cellStyle name="Comma 6 5" xfId="727"/>
    <cellStyle name="Comma 6 6" xfId="728"/>
    <cellStyle name="Comma 6 7" xfId="729"/>
    <cellStyle name="Comma 6 8" xfId="730"/>
    <cellStyle name="Comma 6 9" xfId="731"/>
    <cellStyle name="Comma 7" xfId="84"/>
    <cellStyle name="Comma 7 2" xfId="85"/>
    <cellStyle name="Comma 7 3" xfId="86"/>
    <cellStyle name="Comma 8" xfId="87"/>
    <cellStyle name="Comma 8 2" xfId="88"/>
    <cellStyle name="Comma 8 2 2" xfId="732"/>
    <cellStyle name="Comma 8 3" xfId="733"/>
    <cellStyle name="Comma 8 4" xfId="734"/>
    <cellStyle name="Comma 8 5" xfId="735"/>
    <cellStyle name="Comma 8 6" xfId="736"/>
    <cellStyle name="Comma 8 7" xfId="737"/>
    <cellStyle name="Comma 9" xfId="556"/>
    <cellStyle name="Currency" xfId="89" builtinId="4"/>
    <cellStyle name="Currency 10" xfId="1065"/>
    <cellStyle name="Currency 2" xfId="90"/>
    <cellStyle name="Currency 2 2" xfId="91"/>
    <cellStyle name="Currency 2 2 2" xfId="561"/>
    <cellStyle name="Currency 2 2 3" xfId="1067"/>
    <cellStyle name="Currency 2 3" xfId="92"/>
    <cellStyle name="Currency 2 3 2" xfId="93"/>
    <cellStyle name="Currency 2 3 3" xfId="94"/>
    <cellStyle name="Currency 2 4" xfId="95"/>
    <cellStyle name="Currency 2 5" xfId="96"/>
    <cellStyle name="Currency 2 6" xfId="1066"/>
    <cellStyle name="Currency 3" xfId="97"/>
    <cellStyle name="Currency 3 2" xfId="98"/>
    <cellStyle name="Currency 3 3" xfId="99"/>
    <cellStyle name="Currency 3 4" xfId="100"/>
    <cellStyle name="Currency 3 5" xfId="559"/>
    <cellStyle name="Currency 3 6" xfId="579"/>
    <cellStyle name="Currency 3 7" xfId="739"/>
    <cellStyle name="Currency 3 8" xfId="1068"/>
    <cellStyle name="Currency 34" xfId="101"/>
    <cellStyle name="Currency 34 2" xfId="102"/>
    <cellStyle name="Currency 34 3" xfId="103"/>
    <cellStyle name="Currency 4" xfId="104"/>
    <cellStyle name="Currency 4 10" xfId="1069"/>
    <cellStyle name="Currency 4 11" xfId="996"/>
    <cellStyle name="Currency 4 2" xfId="105"/>
    <cellStyle name="Currency 4 2 2" xfId="859"/>
    <cellStyle name="Currency 4 2 2 2" xfId="890"/>
    <cellStyle name="Currency 4 2 2 2 2" xfId="1351"/>
    <cellStyle name="Currency 4 2 2 3" xfId="930"/>
    <cellStyle name="Currency 4 2 2 3 2" xfId="1391"/>
    <cellStyle name="Currency 4 2 2 4" xfId="1321"/>
    <cellStyle name="Currency 4 2 3" xfId="869"/>
    <cellStyle name="Currency 4 2 3 2" xfId="900"/>
    <cellStyle name="Currency 4 2 3 2 2" xfId="1361"/>
    <cellStyle name="Currency 4 2 3 3" xfId="940"/>
    <cellStyle name="Currency 4 2 3 3 2" xfId="1401"/>
    <cellStyle name="Currency 4 2 3 4" xfId="1331"/>
    <cellStyle name="Currency 4 2 4" xfId="879"/>
    <cellStyle name="Currency 4 2 4 2" xfId="1341"/>
    <cellStyle name="Currency 4 2 5" xfId="910"/>
    <cellStyle name="Currency 4 2 5 2" xfId="1371"/>
    <cellStyle name="Currency 4 2 6" xfId="920"/>
    <cellStyle name="Currency 4 2 6 2" xfId="1381"/>
    <cellStyle name="Currency 4 2 7" xfId="849"/>
    <cellStyle name="Currency 4 2 7 2" xfId="1311"/>
    <cellStyle name="Currency 4 2 8" xfId="1070"/>
    <cellStyle name="Currency 4 2 9" xfId="1011"/>
    <cellStyle name="Currency 4 3" xfId="106"/>
    <cellStyle name="Currency 4 3 2" xfId="885"/>
    <cellStyle name="Currency 4 3 2 2" xfId="1346"/>
    <cellStyle name="Currency 4 3 3" xfId="925"/>
    <cellStyle name="Currency 4 3 3 2" xfId="1386"/>
    <cellStyle name="Currency 4 3 4" xfId="854"/>
    <cellStyle name="Currency 4 3 4 2" xfId="1316"/>
    <cellStyle name="Currency 4 4" xfId="107"/>
    <cellStyle name="Currency 4 4 2" xfId="895"/>
    <cellStyle name="Currency 4 4 2 2" xfId="1356"/>
    <cellStyle name="Currency 4 4 3" xfId="935"/>
    <cellStyle name="Currency 4 4 3 2" xfId="1396"/>
    <cellStyle name="Currency 4 4 4" xfId="864"/>
    <cellStyle name="Currency 4 4 4 2" xfId="1326"/>
    <cellStyle name="Currency 4 5" xfId="108"/>
    <cellStyle name="Currency 4 5 2" xfId="874"/>
    <cellStyle name="Currency 4 5 2 2" xfId="1336"/>
    <cellStyle name="Currency 4 6" xfId="576"/>
    <cellStyle name="Currency 4 6 2" xfId="905"/>
    <cellStyle name="Currency 4 6 2 2" xfId="1366"/>
    <cellStyle name="Currency 4 6 3" xfId="1194"/>
    <cellStyle name="Currency 4 7" xfId="622"/>
    <cellStyle name="Currency 4 7 2" xfId="915"/>
    <cellStyle name="Currency 4 7 2 2" xfId="1376"/>
    <cellStyle name="Currency 4 7 3" xfId="1237"/>
    <cellStyle name="Currency 4 8" xfId="959"/>
    <cellStyle name="Currency 4 8 2" xfId="1406"/>
    <cellStyle name="Currency 4 9" xfId="740"/>
    <cellStyle name="Currency 4 9 2" xfId="1278"/>
    <cellStyle name="Currency 5" xfId="109"/>
    <cellStyle name="Currency 5 2" xfId="110"/>
    <cellStyle name="Currency 5 2 2" xfId="741"/>
    <cellStyle name="Currency 5 3" xfId="111"/>
    <cellStyle name="Currency 5 4" xfId="112"/>
    <cellStyle name="Currency 5 5" xfId="113"/>
    <cellStyle name="Currency 5 5 2" xfId="114"/>
    <cellStyle name="Currency 5 6" xfId="115"/>
    <cellStyle name="Currency 6" xfId="116"/>
    <cellStyle name="Currency 6 2" xfId="117"/>
    <cellStyle name="Currency 6 3" xfId="118"/>
    <cellStyle name="Currency 6 4" xfId="119"/>
    <cellStyle name="Currency 6 4 2" xfId="120"/>
    <cellStyle name="Currency 7" xfId="121"/>
    <cellStyle name="Currency 7 2" xfId="122"/>
    <cellStyle name="Currency 7 3" xfId="633"/>
    <cellStyle name="Currency 7 4" xfId="527"/>
    <cellStyle name="Currency 8" xfId="557"/>
    <cellStyle name="Currency 8 2" xfId="958"/>
    <cellStyle name="Currency 9" xfId="738"/>
    <cellStyle name="Explanatory Text" xfId="123" builtinId="53" customBuiltin="1"/>
    <cellStyle name="Explanatory Text 2" xfId="742"/>
    <cellStyle name="Good" xfId="124" builtinId="26" customBuiltin="1"/>
    <cellStyle name="Good 2" xfId="743"/>
    <cellStyle name="Heading 1" xfId="125" builtinId="16" customBuiltin="1"/>
    <cellStyle name="Heading 1 2" xfId="744"/>
    <cellStyle name="Heading 2" xfId="126" builtinId="17" customBuiltin="1"/>
    <cellStyle name="Heading 2 2" xfId="745"/>
    <cellStyle name="Heading 3" xfId="127" builtinId="18" customBuiltin="1"/>
    <cellStyle name="Heading 3 2" xfId="746"/>
    <cellStyle name="Heading 4" xfId="128" builtinId="19" customBuiltin="1"/>
    <cellStyle name="Heading 4 2" xfId="747"/>
    <cellStyle name="Hyperlink" xfId="478" builtinId="8"/>
    <cellStyle name="Hyperlink 2" xfId="129"/>
    <cellStyle name="Hyperlink 2 2" xfId="130"/>
    <cellStyle name="Hyperlink 2 2 2" xfId="882"/>
    <cellStyle name="Hyperlink 2 3" xfId="131"/>
    <cellStyle name="Hyperlink 2 4" xfId="748"/>
    <cellStyle name="Hyperlink 24" xfId="132"/>
    <cellStyle name="Hyperlink 24 2" xfId="133"/>
    <cellStyle name="Hyperlink 25" xfId="134"/>
    <cellStyle name="Hyperlink 3" xfId="135"/>
    <cellStyle name="Hyperlink 3 2" xfId="136"/>
    <cellStyle name="Hyperlink 3 3" xfId="137"/>
    <cellStyle name="Input" xfId="138" builtinId="20" customBuiltin="1"/>
    <cellStyle name="Input 2" xfId="749"/>
    <cellStyle name="Linked Cell" xfId="139" builtinId="24" customBuiltin="1"/>
    <cellStyle name="Linked Cell 2" xfId="750"/>
    <cellStyle name="Neutral" xfId="140" builtinId="28" customBuiltin="1"/>
    <cellStyle name="Neutral 2" xfId="751"/>
    <cellStyle name="Normal" xfId="0" builtinId="0"/>
    <cellStyle name="Normal 10" xfId="141"/>
    <cellStyle name="Normal 10 10" xfId="752"/>
    <cellStyle name="Normal 10 2" xfId="142"/>
    <cellStyle name="Normal 10 2 2" xfId="860"/>
    <cellStyle name="Normal 10 2 2 2" xfId="891"/>
    <cellStyle name="Normal 10 2 2 2 2" xfId="1352"/>
    <cellStyle name="Normal 10 2 2 3" xfId="931"/>
    <cellStyle name="Normal 10 2 2 3 2" xfId="1392"/>
    <cellStyle name="Normal 10 2 2 4" xfId="1322"/>
    <cellStyle name="Normal 10 2 3" xfId="870"/>
    <cellStyle name="Normal 10 2 3 2" xfId="901"/>
    <cellStyle name="Normal 10 2 3 2 2" xfId="1362"/>
    <cellStyle name="Normal 10 2 3 3" xfId="941"/>
    <cellStyle name="Normal 10 2 3 3 2" xfId="1402"/>
    <cellStyle name="Normal 10 2 3 4" xfId="1332"/>
    <cellStyle name="Normal 10 2 4" xfId="880"/>
    <cellStyle name="Normal 10 2 4 2" xfId="1342"/>
    <cellStyle name="Normal 10 2 5" xfId="911"/>
    <cellStyle name="Normal 10 2 5 2" xfId="1372"/>
    <cellStyle name="Normal 10 2 6" xfId="921"/>
    <cellStyle name="Normal 10 2 6 2" xfId="1382"/>
    <cellStyle name="Normal 10 2 7" xfId="961"/>
    <cellStyle name="Normal 10 2 8" xfId="850"/>
    <cellStyle name="Normal 10 2 8 2" xfId="1312"/>
    <cellStyle name="Normal 10 3" xfId="143"/>
    <cellStyle name="Normal 10 3 2" xfId="144"/>
    <cellStyle name="Normal 10 3 2 2" xfId="886"/>
    <cellStyle name="Normal 10 3 2 2 2" xfId="1347"/>
    <cellStyle name="Normal 10 3 3" xfId="926"/>
    <cellStyle name="Normal 10 3 3 2" xfId="1387"/>
    <cellStyle name="Normal 10 3 4" xfId="962"/>
    <cellStyle name="Normal 10 3 5" xfId="855"/>
    <cellStyle name="Normal 10 3 5 2" xfId="1317"/>
    <cellStyle name="Normal 10 3 6" xfId="753"/>
    <cellStyle name="Normal 10 4" xfId="145"/>
    <cellStyle name="Normal 10 4 2" xfId="896"/>
    <cellStyle name="Normal 10 4 2 2" xfId="1357"/>
    <cellStyle name="Normal 10 4 3" xfId="936"/>
    <cellStyle name="Normal 10 4 3 2" xfId="1397"/>
    <cellStyle name="Normal 10 4 4" xfId="963"/>
    <cellStyle name="Normal 10 4 5" xfId="865"/>
    <cellStyle name="Normal 10 4 5 2" xfId="1327"/>
    <cellStyle name="Normal 10 4 6" xfId="754"/>
    <cellStyle name="Normal 10 5" xfId="755"/>
    <cellStyle name="Normal 10 5 2" xfId="964"/>
    <cellStyle name="Normal 10 5 3" xfId="875"/>
    <cellStyle name="Normal 10 5 3 2" xfId="1337"/>
    <cellStyle name="Normal 10 6" xfId="756"/>
    <cellStyle name="Normal 10 6 2" xfId="965"/>
    <cellStyle name="Normal 10 6 3" xfId="906"/>
    <cellStyle name="Normal 10 6 3 2" xfId="1367"/>
    <cellStyle name="Normal 10 7" xfId="757"/>
    <cellStyle name="Normal 10 7 2" xfId="966"/>
    <cellStyle name="Normal 10 7 3" xfId="916"/>
    <cellStyle name="Normal 10 7 3 2" xfId="1377"/>
    <cellStyle name="Normal 10 8" xfId="960"/>
    <cellStyle name="Normal 10 9" xfId="845"/>
    <cellStyle name="Normal 10 9 2" xfId="1308"/>
    <cellStyle name="Normal 11" xfId="146"/>
    <cellStyle name="Normal 11 2" xfId="147"/>
    <cellStyle name="Normal 11 2 2" xfId="967"/>
    <cellStyle name="Normal 11 2 3" xfId="847"/>
    <cellStyle name="Normal 11 2 4" xfId="758"/>
    <cellStyle name="Normal 11 3" xfId="148"/>
    <cellStyle name="Normal 11 3 2" xfId="149"/>
    <cellStyle name="Normal 11 3 2 2" xfId="892"/>
    <cellStyle name="Normal 11 3 2 2 2" xfId="1353"/>
    <cellStyle name="Normal 11 3 2 3" xfId="932"/>
    <cellStyle name="Normal 11 3 2 3 2" xfId="1393"/>
    <cellStyle name="Normal 11 3 2 4" xfId="861"/>
    <cellStyle name="Normal 11 3 2 4 2" xfId="1323"/>
    <cellStyle name="Normal 11 3 3" xfId="871"/>
    <cellStyle name="Normal 11 3 3 2" xfId="902"/>
    <cellStyle name="Normal 11 3 3 2 2" xfId="1363"/>
    <cellStyle name="Normal 11 3 3 3" xfId="942"/>
    <cellStyle name="Normal 11 3 3 3 2" xfId="1403"/>
    <cellStyle name="Normal 11 3 3 4" xfId="1333"/>
    <cellStyle name="Normal 11 3 4" xfId="881"/>
    <cellStyle name="Normal 11 3 4 2" xfId="1343"/>
    <cellStyle name="Normal 11 3 5" xfId="912"/>
    <cellStyle name="Normal 11 3 5 2" xfId="1373"/>
    <cellStyle name="Normal 11 3 6" xfId="922"/>
    <cellStyle name="Normal 11 3 6 2" xfId="1383"/>
    <cellStyle name="Normal 11 3 7" xfId="968"/>
    <cellStyle name="Normal 11 3 8" xfId="851"/>
    <cellStyle name="Normal 11 3 8 2" xfId="1313"/>
    <cellStyle name="Normal 11 3 9" xfId="759"/>
    <cellStyle name="Normal 11 4" xfId="150"/>
    <cellStyle name="Normal 11 4 2" xfId="887"/>
    <cellStyle name="Normal 11 4 2 2" xfId="1348"/>
    <cellStyle name="Normal 11 4 3" xfId="927"/>
    <cellStyle name="Normal 11 4 3 2" xfId="1388"/>
    <cellStyle name="Normal 11 4 4" xfId="969"/>
    <cellStyle name="Normal 11 4 5" xfId="856"/>
    <cellStyle name="Normal 11 4 5 2" xfId="1318"/>
    <cellStyle name="Normal 11 4 6" xfId="760"/>
    <cellStyle name="Normal 11 5" xfId="761"/>
    <cellStyle name="Normal 11 5 2" xfId="897"/>
    <cellStyle name="Normal 11 5 2 2" xfId="1358"/>
    <cellStyle name="Normal 11 5 3" xfId="937"/>
    <cellStyle name="Normal 11 5 3 2" xfId="1398"/>
    <cellStyle name="Normal 11 5 4" xfId="970"/>
    <cellStyle name="Normal 11 5 5" xfId="866"/>
    <cellStyle name="Normal 11 5 5 2" xfId="1328"/>
    <cellStyle name="Normal 11 6" xfId="762"/>
    <cellStyle name="Normal 11 6 2" xfId="971"/>
    <cellStyle name="Normal 11 6 3" xfId="876"/>
    <cellStyle name="Normal 11 6 3 2" xfId="1338"/>
    <cellStyle name="Normal 11 7" xfId="763"/>
    <cellStyle name="Normal 11 7 2" xfId="972"/>
    <cellStyle name="Normal 11 7 3" xfId="907"/>
    <cellStyle name="Normal 11 7 3 2" xfId="1368"/>
    <cellStyle name="Normal 11 8" xfId="917"/>
    <cellStyle name="Normal 11 8 2" xfId="1378"/>
    <cellStyle name="Normal 11 9" xfId="846"/>
    <cellStyle name="Normal 11 9 2" xfId="1309"/>
    <cellStyle name="Normal 12" xfId="151"/>
    <cellStyle name="Normal 12 2" xfId="152"/>
    <cellStyle name="Normal 12 3" xfId="153"/>
    <cellStyle name="Normal 12 4" xfId="154"/>
    <cellStyle name="Normal 13" xfId="155"/>
    <cellStyle name="Normal 13 2" xfId="156"/>
    <cellStyle name="Normal 13 3" xfId="764"/>
    <cellStyle name="Normal 14" xfId="157"/>
    <cellStyle name="Normal 14 2" xfId="158"/>
    <cellStyle name="Normal 14 3" xfId="159"/>
    <cellStyle name="Normal 14 4" xfId="943"/>
    <cellStyle name="Normal 14 4 2" xfId="1404"/>
    <cellStyle name="Normal 15" xfId="581"/>
    <cellStyle name="Normal 15 2" xfId="160"/>
    <cellStyle name="Normal 15 2 2" xfId="765"/>
    <cellStyle name="Normal 15 2 2 2" xfId="1279"/>
    <cellStyle name="Normal 15 3" xfId="161"/>
    <cellStyle name="Normal 15 3 2" xfId="766"/>
    <cellStyle name="Normal 15 3 2 2" xfId="1280"/>
    <cellStyle name="Normal 15 4" xfId="767"/>
    <cellStyle name="Normal 15 4 2" xfId="1281"/>
    <cellStyle name="Normal 15 5" xfId="768"/>
    <cellStyle name="Normal 15 5 2" xfId="1282"/>
    <cellStyle name="Normal 15 6" xfId="769"/>
    <cellStyle name="Normal 15 6 2" xfId="1283"/>
    <cellStyle name="Normal 15 7" xfId="770"/>
    <cellStyle name="Normal 15 7 2" xfId="1284"/>
    <cellStyle name="Normal 16" xfId="578"/>
    <cellStyle name="Normal 16 2" xfId="162"/>
    <cellStyle name="Normal 16 2 2" xfId="771"/>
    <cellStyle name="Normal 16 2 2 2" xfId="1285"/>
    <cellStyle name="Normal 16 3" xfId="772"/>
    <cellStyle name="Normal 16 3 2" xfId="1286"/>
    <cellStyle name="Normal 16 4" xfId="773"/>
    <cellStyle name="Normal 16 4 2" xfId="1287"/>
    <cellStyle name="Normal 16 5" xfId="774"/>
    <cellStyle name="Normal 16 5 2" xfId="1288"/>
    <cellStyle name="Normal 16 6" xfId="775"/>
    <cellStyle name="Normal 16 6 2" xfId="1289"/>
    <cellStyle name="Normal 16 7" xfId="776"/>
    <cellStyle name="Normal 16 7 2" xfId="1290"/>
    <cellStyle name="Normal 16 8" xfId="1196"/>
    <cellStyle name="Normal 17" xfId="777"/>
    <cellStyle name="Normal 17 2" xfId="163"/>
    <cellStyle name="Normal 17 3" xfId="1291"/>
    <cellStyle name="Normal 18" xfId="778"/>
    <cellStyle name="Normal 18 2" xfId="164"/>
    <cellStyle name="Normal 18 3" xfId="1292"/>
    <cellStyle name="Normal 19" xfId="165"/>
    <cellStyle name="Normal 19 2" xfId="166"/>
    <cellStyle name="Normal 19 2 2" xfId="973"/>
    <cellStyle name="Normal 19 2 2 2" xfId="1407"/>
    <cellStyle name="Normal 19 3" xfId="167"/>
    <cellStyle name="Normal 19 4" xfId="168"/>
    <cellStyle name="Normal 19 5" xfId="779"/>
    <cellStyle name="Normal 19 5 2" xfId="1293"/>
    <cellStyle name="Normal 2" xfId="169"/>
    <cellStyle name="Normal 2 10" xfId="170"/>
    <cellStyle name="Normal 2 10 2" xfId="171"/>
    <cellStyle name="Normal 2 11" xfId="172"/>
    <cellStyle name="Normal 2 12" xfId="173"/>
    <cellStyle name="Normal 2 13" xfId="580"/>
    <cellStyle name="Normal 2 14" xfId="1071"/>
    <cellStyle name="Normal 2 2" xfId="174"/>
    <cellStyle name="Normal 2 2 10" xfId="175"/>
    <cellStyle name="Normal 2 2 11" xfId="176"/>
    <cellStyle name="Normal 2 2 12" xfId="177"/>
    <cellStyle name="Normal 2 2 13" xfId="178"/>
    <cellStyle name="Normal 2 2 14" xfId="179"/>
    <cellStyle name="Normal 2 2 15" xfId="180"/>
    <cellStyle name="Normal 2 2 16" xfId="181"/>
    <cellStyle name="Normal 2 2 17" xfId="182"/>
    <cellStyle name="Normal 2 2 18" xfId="183"/>
    <cellStyle name="Normal 2 2 18 2" xfId="184"/>
    <cellStyle name="Normal 2 2 18 2 2" xfId="185"/>
    <cellStyle name="Normal 2 2 19" xfId="186"/>
    <cellStyle name="Normal 2 2 19 2" xfId="187"/>
    <cellStyle name="Normal 2 2 19 2 2" xfId="635"/>
    <cellStyle name="Normal 2 2 19 2 2 2" xfId="1249"/>
    <cellStyle name="Normal 2 2 19 2 3" xfId="529"/>
    <cellStyle name="Normal 2 2 19 2 3 2" xfId="1154"/>
    <cellStyle name="Normal 2 2 19 2 4" xfId="1073"/>
    <cellStyle name="Normal 2 2 19 3" xfId="188"/>
    <cellStyle name="Normal 2 2 19 3 2" xfId="636"/>
    <cellStyle name="Normal 2 2 19 3 2 2" xfId="1250"/>
    <cellStyle name="Normal 2 2 19 3 3" xfId="530"/>
    <cellStyle name="Normal 2 2 19 3 3 2" xfId="1155"/>
    <cellStyle name="Normal 2 2 19 3 4" xfId="1074"/>
    <cellStyle name="Normal 2 2 19 4" xfId="189"/>
    <cellStyle name="Normal 2 2 19 4 2" xfId="637"/>
    <cellStyle name="Normal 2 2 19 4 2 2" xfId="1251"/>
    <cellStyle name="Normal 2 2 19 4 3" xfId="531"/>
    <cellStyle name="Normal 2 2 19 4 3 2" xfId="1156"/>
    <cellStyle name="Normal 2 2 19 4 4" xfId="1075"/>
    <cellStyle name="Normal 2 2 19 5" xfId="634"/>
    <cellStyle name="Normal 2 2 19 5 2" xfId="1248"/>
    <cellStyle name="Normal 2 2 19 6" xfId="528"/>
    <cellStyle name="Normal 2 2 19 6 2" xfId="1153"/>
    <cellStyle name="Normal 2 2 19 7" xfId="1072"/>
    <cellStyle name="Normal 2 2 2" xfId="190"/>
    <cellStyle name="Normal 2 2 2 2" xfId="191"/>
    <cellStyle name="Normal 2 2 2 3" xfId="192"/>
    <cellStyle name="Normal 2 2 20" xfId="193"/>
    <cellStyle name="Normal 2 2 21" xfId="194"/>
    <cellStyle name="Normal 2 2 22" xfId="195"/>
    <cellStyle name="Normal 2 2 3" xfId="196"/>
    <cellStyle name="Normal 2 2 4" xfId="197"/>
    <cellStyle name="Normal 2 2 5" xfId="198"/>
    <cellStyle name="Normal 2 2 6" xfId="199"/>
    <cellStyle name="Normal 2 2 7" xfId="200"/>
    <cellStyle name="Normal 2 2 8" xfId="201"/>
    <cellStyle name="Normal 2 2 9" xfId="202"/>
    <cellStyle name="Normal 2 3" xfId="203"/>
    <cellStyle name="Normal 2 4" xfId="204"/>
    <cellStyle name="Normal 2 4 2" xfId="205"/>
    <cellStyle name="Normal 2 4 2 2" xfId="206"/>
    <cellStyle name="Normal 2 4 3" xfId="207"/>
    <cellStyle name="Normal 2 4 4" xfId="208"/>
    <cellStyle name="Normal 2 5" xfId="209"/>
    <cellStyle name="Normal 2 5 2" xfId="210"/>
    <cellStyle name="Normal 2 5 2 2" xfId="211"/>
    <cellStyle name="Normal 2 5 3" xfId="212"/>
    <cellStyle name="Normal 2 5 4" xfId="213"/>
    <cellStyle name="Normal 2 6" xfId="214"/>
    <cellStyle name="Normal 2 6 2" xfId="215"/>
    <cellStyle name="Normal 2 6 3" xfId="216"/>
    <cellStyle name="Normal 2 6 4" xfId="217"/>
    <cellStyle name="Normal 2 6 5" xfId="218"/>
    <cellStyle name="Normal 2 7" xfId="219"/>
    <cellStyle name="Normal 2 7 2" xfId="220"/>
    <cellStyle name="Normal 2 7 2 2" xfId="221"/>
    <cellStyle name="Normal 2 7 3" xfId="222"/>
    <cellStyle name="Normal 2 7 3 2" xfId="638"/>
    <cellStyle name="Normal 2 7 3 2 2" xfId="1252"/>
    <cellStyle name="Normal 2 7 3 3" xfId="532"/>
    <cellStyle name="Normal 2 7 3 3 2" xfId="1157"/>
    <cellStyle name="Normal 2 7 3 4" xfId="1076"/>
    <cellStyle name="Normal 2 7 4" xfId="223"/>
    <cellStyle name="Normal 2 7 4 2" xfId="639"/>
    <cellStyle name="Normal 2 7 4 2 2" xfId="1253"/>
    <cellStyle name="Normal 2 7 4 3" xfId="533"/>
    <cellStyle name="Normal 2 7 4 3 2" xfId="1158"/>
    <cellStyle name="Normal 2 7 4 4" xfId="1077"/>
    <cellStyle name="Normal 2 7 5" xfId="224"/>
    <cellStyle name="Normal 2 7 5 2" xfId="640"/>
    <cellStyle name="Normal 2 7 5 2 2" xfId="1254"/>
    <cellStyle name="Normal 2 7 5 3" xfId="534"/>
    <cellStyle name="Normal 2 7 5 3 2" xfId="1159"/>
    <cellStyle name="Normal 2 7 5 4" xfId="1078"/>
    <cellStyle name="Normal 2 7 6" xfId="225"/>
    <cellStyle name="Normal 2 7 6 2" xfId="641"/>
    <cellStyle name="Normal 2 7 6 2 2" xfId="1255"/>
    <cellStyle name="Normal 2 7 6 3" xfId="535"/>
    <cellStyle name="Normal 2 7 6 3 2" xfId="1160"/>
    <cellStyle name="Normal 2 7 6 4" xfId="1079"/>
    <cellStyle name="Normal 2 7 7" xfId="780"/>
    <cellStyle name="Normal 2 8" xfId="226"/>
    <cellStyle name="Normal 2 8 2" xfId="781"/>
    <cellStyle name="Normal 2 9" xfId="227"/>
    <cellStyle name="Normal 2 9 2" xfId="782"/>
    <cellStyle name="Normal 20" xfId="783"/>
    <cellStyle name="Normal 20 2" xfId="1294"/>
    <cellStyle name="Normal 21" xfId="228"/>
    <cellStyle name="Normal 21 2" xfId="229"/>
    <cellStyle name="Normal 21 3" xfId="230"/>
    <cellStyle name="Normal 21 4" xfId="231"/>
    <cellStyle name="Normal 21 4 2" xfId="232"/>
    <cellStyle name="Normal 21 5" xfId="784"/>
    <cellStyle name="Normal 22" xfId="233"/>
    <cellStyle name="Normal 22 2" xfId="234"/>
    <cellStyle name="Normal 22 3" xfId="235"/>
    <cellStyle name="Normal 23" xfId="236"/>
    <cellStyle name="Normal 23 2" xfId="237"/>
    <cellStyle name="Normal 23 2 2" xfId="238"/>
    <cellStyle name="Normal 23 3" xfId="239"/>
    <cellStyle name="Normal 23 3 2" xfId="240"/>
    <cellStyle name="Normal 23 4" xfId="785"/>
    <cellStyle name="Normal 23 4 2" xfId="1295"/>
    <cellStyle name="Normal 24" xfId="241"/>
    <cellStyle name="Normal 24 2" xfId="242"/>
    <cellStyle name="Normal 24 3" xfId="243"/>
    <cellStyle name="Normal 25" xfId="244"/>
    <cellStyle name="Normal 26" xfId="786"/>
    <cellStyle name="Normal 26 2" xfId="1296"/>
    <cellStyle name="Normal 27" xfId="245"/>
    <cellStyle name="Normal 27 2" xfId="246"/>
    <cellStyle name="Normal 27 3" xfId="247"/>
    <cellStyle name="Normal 27 4" xfId="787"/>
    <cellStyle name="Normal 27 4 2" xfId="1297"/>
    <cellStyle name="Normal 28" xfId="788"/>
    <cellStyle name="Normal 28 2" xfId="1298"/>
    <cellStyle name="Normal 29" xfId="789"/>
    <cellStyle name="Normal 29 2" xfId="1299"/>
    <cellStyle name="Normal 3" xfId="248"/>
    <cellStyle name="Normal 3 10" xfId="790"/>
    <cellStyle name="Normal 3 11" xfId="1080"/>
    <cellStyle name="Normal 3 2" xfId="249"/>
    <cellStyle name="Normal 3 2 2" xfId="560"/>
    <cellStyle name="Normal 3 2 2 2" xfId="791"/>
    <cellStyle name="Normal 3 2 3" xfId="974"/>
    <cellStyle name="Normal 3 2 4" xfId="1081"/>
    <cellStyle name="Normal 3 3" xfId="250"/>
    <cellStyle name="Normal 3 3 2" xfId="251"/>
    <cellStyle name="Normal 3 3 2 2" xfId="793"/>
    <cellStyle name="Normal 3 3 3" xfId="252"/>
    <cellStyle name="Normal 3 3 3 2" xfId="975"/>
    <cellStyle name="Normal 3 3 4" xfId="792"/>
    <cellStyle name="Normal 3 4" xfId="253"/>
    <cellStyle name="Normal 3 4 10" xfId="254"/>
    <cellStyle name="Normal 3 4 11" xfId="255"/>
    <cellStyle name="Normal 3 4 12" xfId="256"/>
    <cellStyle name="Normal 3 4 13" xfId="257"/>
    <cellStyle name="Normal 3 4 14" xfId="258"/>
    <cellStyle name="Normal 3 4 15" xfId="259"/>
    <cellStyle name="Normal 3 4 16" xfId="260"/>
    <cellStyle name="Normal 3 4 17" xfId="261"/>
    <cellStyle name="Normal 3 4 18" xfId="262"/>
    <cellStyle name="Normal 3 4 18 2" xfId="263"/>
    <cellStyle name="Normal 3 4 18 2 2" xfId="264"/>
    <cellStyle name="Normal 3 4 19" xfId="265"/>
    <cellStyle name="Normal 3 4 2" xfId="266"/>
    <cellStyle name="Normal 3 4 2 2" xfId="267"/>
    <cellStyle name="Normal 3 4 2 3" xfId="268"/>
    <cellStyle name="Normal 3 4 2 4" xfId="269"/>
    <cellStyle name="Normal 3 4 2 5" xfId="270"/>
    <cellStyle name="Normal 3 4 2 6" xfId="271"/>
    <cellStyle name="Normal 3 4 2 7" xfId="794"/>
    <cellStyle name="Normal 3 4 20" xfId="272"/>
    <cellStyle name="Normal 3 4 21" xfId="273"/>
    <cellStyle name="Normal 3 4 22" xfId="274"/>
    <cellStyle name="Normal 3 4 3" xfId="275"/>
    <cellStyle name="Normal 3 4 4" xfId="276"/>
    <cellStyle name="Normal 3 4 5" xfId="277"/>
    <cellStyle name="Normal 3 4 6" xfId="278"/>
    <cellStyle name="Normal 3 4 7" xfId="279"/>
    <cellStyle name="Normal 3 4 8" xfId="280"/>
    <cellStyle name="Normal 3 4 9" xfId="281"/>
    <cellStyle name="Normal 3 5" xfId="282"/>
    <cellStyle name="Normal 3 5 2" xfId="283"/>
    <cellStyle name="Normal 3 5 2 2" xfId="795"/>
    <cellStyle name="Normal 3 5 3" xfId="284"/>
    <cellStyle name="Normal 3 5 3 2" xfId="976"/>
    <cellStyle name="Normal 3 6" xfId="285"/>
    <cellStyle name="Normal 3 6 10" xfId="1082"/>
    <cellStyle name="Normal 3 6 2" xfId="286"/>
    <cellStyle name="Normal 3 6 2 2" xfId="287"/>
    <cellStyle name="Normal 3 6 3" xfId="288"/>
    <cellStyle name="Normal 3 6 4" xfId="289"/>
    <cellStyle name="Normal 3 6 5" xfId="290"/>
    <cellStyle name="Normal 3 6 5 2" xfId="643"/>
    <cellStyle name="Normal 3 6 5 2 2" xfId="1257"/>
    <cellStyle name="Normal 3 6 5 3" xfId="537"/>
    <cellStyle name="Normal 3 6 5 3 2" xfId="1162"/>
    <cellStyle name="Normal 3 6 5 4" xfId="1083"/>
    <cellStyle name="Normal 3 6 6" xfId="291"/>
    <cellStyle name="Normal 3 6 6 2" xfId="644"/>
    <cellStyle name="Normal 3 6 6 2 2" xfId="1258"/>
    <cellStyle name="Normal 3 6 6 3" xfId="538"/>
    <cellStyle name="Normal 3 6 6 3 2" xfId="1163"/>
    <cellStyle name="Normal 3 6 6 4" xfId="1084"/>
    <cellStyle name="Normal 3 6 7" xfId="292"/>
    <cellStyle name="Normal 3 6 7 2" xfId="645"/>
    <cellStyle name="Normal 3 6 7 2 2" xfId="1259"/>
    <cellStyle name="Normal 3 6 7 3" xfId="539"/>
    <cellStyle name="Normal 3 6 7 3 2" xfId="1164"/>
    <cellStyle name="Normal 3 6 7 4" xfId="1085"/>
    <cellStyle name="Normal 3 6 8" xfId="642"/>
    <cellStyle name="Normal 3 6 8 2" xfId="1256"/>
    <cellStyle name="Normal 3 6 9" xfId="536"/>
    <cellStyle name="Normal 3 6 9 2" xfId="1161"/>
    <cellStyle name="Normal 3 7" xfId="796"/>
    <cellStyle name="Normal 3 8" xfId="797"/>
    <cellStyle name="Normal 3 9" xfId="798"/>
    <cellStyle name="Normal 30" xfId="799"/>
    <cellStyle name="Normal 30 2" xfId="1300"/>
    <cellStyle name="Normal 31" xfId="800"/>
    <cellStyle name="Normal 31 2" xfId="1301"/>
    <cellStyle name="Normal 32" xfId="801"/>
    <cellStyle name="Normal 32 2" xfId="1302"/>
    <cellStyle name="Normal 33" xfId="802"/>
    <cellStyle name="Normal 33 2" xfId="1303"/>
    <cellStyle name="Normal 34" xfId="293"/>
    <cellStyle name="Normal 34 2" xfId="294"/>
    <cellStyle name="Normal 35" xfId="295"/>
    <cellStyle name="Normal 35 2" xfId="296"/>
    <cellStyle name="Normal 36" xfId="297"/>
    <cellStyle name="Normal 36 2" xfId="298"/>
    <cellStyle name="Normal 37" xfId="299"/>
    <cellStyle name="Normal 37 2" xfId="300"/>
    <cellStyle name="Normal 38" xfId="301"/>
    <cellStyle name="Normal 38 2" xfId="302"/>
    <cellStyle name="Normal 39" xfId="303"/>
    <cellStyle name="Normal 39 2" xfId="304"/>
    <cellStyle name="Normal 4" xfId="305"/>
    <cellStyle name="Normal 4 10" xfId="621"/>
    <cellStyle name="Normal 4 10 2" xfId="1236"/>
    <cellStyle name="Normal 4 11" xfId="1086"/>
    <cellStyle name="Normal 4 12" xfId="995"/>
    <cellStyle name="Normal 4 2" xfId="306"/>
    <cellStyle name="Normal 4 2 10" xfId="307"/>
    <cellStyle name="Normal 4 2 11" xfId="308"/>
    <cellStyle name="Normal 4 2 12" xfId="309"/>
    <cellStyle name="Normal 4 2 13" xfId="310"/>
    <cellStyle name="Normal 4 2 14" xfId="311"/>
    <cellStyle name="Normal 4 2 15" xfId="312"/>
    <cellStyle name="Normal 4 2 16" xfId="313"/>
    <cellStyle name="Normal 4 2 17" xfId="314"/>
    <cellStyle name="Normal 4 2 18" xfId="315"/>
    <cellStyle name="Normal 4 2 18 2" xfId="316"/>
    <cellStyle name="Normal 4 2 18 2 2" xfId="317"/>
    <cellStyle name="Normal 4 2 19" xfId="318"/>
    <cellStyle name="Normal 4 2 2" xfId="319"/>
    <cellStyle name="Normal 4 2 20" xfId="320"/>
    <cellStyle name="Normal 4 2 21" xfId="321"/>
    <cellStyle name="Normal 4 2 22" xfId="1087"/>
    <cellStyle name="Normal 4 2 23" xfId="1010"/>
    <cellStyle name="Normal 4 2 3" xfId="322"/>
    <cellStyle name="Normal 4 2 4" xfId="323"/>
    <cellStyle name="Normal 4 2 5" xfId="324"/>
    <cellStyle name="Normal 4 2 6" xfId="325"/>
    <cellStyle name="Normal 4 2 7" xfId="326"/>
    <cellStyle name="Normal 4 2 8" xfId="327"/>
    <cellStyle name="Normal 4 2 9" xfId="328"/>
    <cellStyle name="Normal 4 3" xfId="329"/>
    <cellStyle name="Normal 4 3 2" xfId="330"/>
    <cellStyle name="Normal 4 3 3" xfId="803"/>
    <cellStyle name="Normal 4 4" xfId="331"/>
    <cellStyle name="Normal 4 5" xfId="332"/>
    <cellStyle name="Normal 4 5 2" xfId="333"/>
    <cellStyle name="Normal 4 5 2 2" xfId="647"/>
    <cellStyle name="Normal 4 5 2 2 2" xfId="1261"/>
    <cellStyle name="Normal 4 5 2 3" xfId="541"/>
    <cellStyle name="Normal 4 5 2 3 2" xfId="1166"/>
    <cellStyle name="Normal 4 5 2 4" xfId="1089"/>
    <cellStyle name="Normal 4 5 3" xfId="334"/>
    <cellStyle name="Normal 4 5 3 2" xfId="648"/>
    <cellStyle name="Normal 4 5 3 2 2" xfId="1262"/>
    <cellStyle name="Normal 4 5 3 3" xfId="542"/>
    <cellStyle name="Normal 4 5 3 3 2" xfId="1167"/>
    <cellStyle name="Normal 4 5 3 4" xfId="1090"/>
    <cellStyle name="Normal 4 5 4" xfId="335"/>
    <cellStyle name="Normal 4 5 4 2" xfId="649"/>
    <cellStyle name="Normal 4 5 4 2 2" xfId="1263"/>
    <cellStyle name="Normal 4 5 4 3" xfId="543"/>
    <cellStyle name="Normal 4 5 4 3 2" xfId="1168"/>
    <cellStyle name="Normal 4 5 4 4" xfId="1091"/>
    <cellStyle name="Normal 4 5 5" xfId="646"/>
    <cellStyle name="Normal 4 5 5 2" xfId="1260"/>
    <cellStyle name="Normal 4 5 6" xfId="540"/>
    <cellStyle name="Normal 4 5 6 2" xfId="1165"/>
    <cellStyle name="Normal 4 5 7" xfId="1088"/>
    <cellStyle name="Normal 4 6" xfId="336"/>
    <cellStyle name="Normal 4 7" xfId="337"/>
    <cellStyle name="Normal 4 8" xfId="338"/>
    <cellStyle name="Normal 4 9" xfId="575"/>
    <cellStyle name="Normal 4 9 2" xfId="1193"/>
    <cellStyle name="Normal 40" xfId="339"/>
    <cellStyle name="Normal 40 2" xfId="340"/>
    <cellStyle name="Normal 41" xfId="341"/>
    <cellStyle name="Normal 41 2" xfId="342"/>
    <cellStyle name="Normal 42" xfId="343"/>
    <cellStyle name="Normal 42 2" xfId="344"/>
    <cellStyle name="Normal 43" xfId="345"/>
    <cellStyle name="Normal 43 2" xfId="346"/>
    <cellStyle name="Normal 44" xfId="347"/>
    <cellStyle name="Normal 44 2" xfId="348"/>
    <cellStyle name="Normal 44 3" xfId="804"/>
    <cellStyle name="Normal 44 3 2" xfId="1304"/>
    <cellStyle name="Normal 45" xfId="349"/>
    <cellStyle name="Normal 45 2" xfId="350"/>
    <cellStyle name="Normal 45 3" xfId="805"/>
    <cellStyle name="Normal 45 3 2" xfId="1305"/>
    <cellStyle name="Normal 46" xfId="351"/>
    <cellStyle name="Normal 46 2" xfId="352"/>
    <cellStyle name="Normal 47" xfId="353"/>
    <cellStyle name="Normal 47 2" xfId="354"/>
    <cellStyle name="Normal 48" xfId="355"/>
    <cellStyle name="Normal 48 2" xfId="356"/>
    <cellStyle name="Normal 49" xfId="357"/>
    <cellStyle name="Normal 49 2" xfId="358"/>
    <cellStyle name="Normal 5" xfId="359"/>
    <cellStyle name="Normal 5 2" xfId="360"/>
    <cellStyle name="Normal 5 2 2" xfId="361"/>
    <cellStyle name="Normal 5 3" xfId="362"/>
    <cellStyle name="Normal 5 3 2" xfId="977"/>
    <cellStyle name="Normal 5 4" xfId="363"/>
    <cellStyle name="Normal 5 5" xfId="364"/>
    <cellStyle name="Normal 5 5 2" xfId="365"/>
    <cellStyle name="Normal 5 6" xfId="366"/>
    <cellStyle name="Normal 5 7" xfId="367"/>
    <cellStyle name="Normal 50" xfId="368"/>
    <cellStyle name="Normal 50 2" xfId="369"/>
    <cellStyle name="Normal 51" xfId="370"/>
    <cellStyle name="Normal 51 2" xfId="371"/>
    <cellStyle name="Normal 52" xfId="372"/>
    <cellStyle name="Normal 52 2" xfId="373"/>
    <cellStyle name="Normal 53" xfId="374"/>
    <cellStyle name="Normal 53 2" xfId="375"/>
    <cellStyle name="Normal 54" xfId="376"/>
    <cellStyle name="Normal 54 2" xfId="377"/>
    <cellStyle name="Normal 55" xfId="378"/>
    <cellStyle name="Normal 55 2" xfId="379"/>
    <cellStyle name="Normal 56" xfId="380"/>
    <cellStyle name="Normal 56 2" xfId="381"/>
    <cellStyle name="Normal 57" xfId="382"/>
    <cellStyle name="Normal 57 2" xfId="383"/>
    <cellStyle name="Normal 58" xfId="384"/>
    <cellStyle name="Normal 58 2" xfId="385"/>
    <cellStyle name="Normal 59" xfId="386"/>
    <cellStyle name="Normal 59 2" xfId="387"/>
    <cellStyle name="Normal 6" xfId="388"/>
    <cellStyle name="Normal 6 2" xfId="389"/>
    <cellStyle name="Normal 6 2 2" xfId="390"/>
    <cellStyle name="Normal 6 2 2 2" xfId="391"/>
    <cellStyle name="Normal 6 2 3" xfId="392"/>
    <cellStyle name="Normal 6 2 3 2" xfId="393"/>
    <cellStyle name="Normal 6 2 4" xfId="394"/>
    <cellStyle name="Normal 60" xfId="395"/>
    <cellStyle name="Normal 60 2" xfId="396"/>
    <cellStyle name="Normal 61" xfId="397"/>
    <cellStyle name="Normal 61 2" xfId="398"/>
    <cellStyle name="Normal 62" xfId="399"/>
    <cellStyle name="Normal 62 2" xfId="400"/>
    <cellStyle name="Normal 63" xfId="401"/>
    <cellStyle name="Normal 63 2" xfId="402"/>
    <cellStyle name="Normal 64" xfId="403"/>
    <cellStyle name="Normal 64 2" xfId="404"/>
    <cellStyle name="Normal 65" xfId="405"/>
    <cellStyle name="Normal 65 2" xfId="406"/>
    <cellStyle name="Normal 66" xfId="407"/>
    <cellStyle name="Normal 66 2" xfId="408"/>
    <cellStyle name="Normal 67" xfId="409"/>
    <cellStyle name="Normal 67 2" xfId="410"/>
    <cellStyle name="Normal 68" xfId="411"/>
    <cellStyle name="Normal 68 2" xfId="412"/>
    <cellStyle name="Normal 69" xfId="413"/>
    <cellStyle name="Normal 69 2" xfId="414"/>
    <cellStyle name="Normal 7" xfId="415"/>
    <cellStyle name="Normal 7 2" xfId="416"/>
    <cellStyle name="Normal 7 2 2" xfId="417"/>
    <cellStyle name="Normal 7 2 3" xfId="418"/>
    <cellStyle name="Normal 7 3" xfId="419"/>
    <cellStyle name="Normal 7 3 2" xfId="420"/>
    <cellStyle name="Normal 70" xfId="421"/>
    <cellStyle name="Normal 70 2" xfId="422"/>
    <cellStyle name="Normal 71" xfId="423"/>
    <cellStyle name="Normal 71 2" xfId="424"/>
    <cellStyle name="Normal 72" xfId="425"/>
    <cellStyle name="Normal 72 2" xfId="426"/>
    <cellStyle name="Normal 73" xfId="427"/>
    <cellStyle name="Normal 73 2" xfId="428"/>
    <cellStyle name="Normal 74" xfId="429"/>
    <cellStyle name="Normal 74 2" xfId="430"/>
    <cellStyle name="Normal 75" xfId="431"/>
    <cellStyle name="Normal 75 2" xfId="432"/>
    <cellStyle name="Normal 76" xfId="433"/>
    <cellStyle name="Normal 76 2" xfId="434"/>
    <cellStyle name="Normal 77" xfId="435"/>
    <cellStyle name="Normal 77 2" xfId="436"/>
    <cellStyle name="Normal 78" xfId="437"/>
    <cellStyle name="Normal 78 2" xfId="438"/>
    <cellStyle name="Normal 79" xfId="662"/>
    <cellStyle name="Normal 79 2" xfId="1276"/>
    <cellStyle name="Normal 8" xfId="439"/>
    <cellStyle name="Normal 8 10" xfId="544"/>
    <cellStyle name="Normal 8 10 2" xfId="1169"/>
    <cellStyle name="Normal 8 11" xfId="1092"/>
    <cellStyle name="Normal 8 2" xfId="440"/>
    <cellStyle name="Normal 8 2 2" xfId="441"/>
    <cellStyle name="Normal 8 2 2 2" xfId="652"/>
    <cellStyle name="Normal 8 2 2 2 2" xfId="888"/>
    <cellStyle name="Normal 8 2 2 2 2 2" xfId="1349"/>
    <cellStyle name="Normal 8 2 2 2 3" xfId="1266"/>
    <cellStyle name="Normal 8 2 2 3" xfId="546"/>
    <cellStyle name="Normal 8 2 2 3 2" xfId="928"/>
    <cellStyle name="Normal 8 2 2 3 2 2" xfId="1389"/>
    <cellStyle name="Normal 8 2 2 3 3" xfId="1171"/>
    <cellStyle name="Normal 8 2 2 4" xfId="857"/>
    <cellStyle name="Normal 8 2 2 4 2" xfId="1319"/>
    <cellStyle name="Normal 8 2 2 5" xfId="1094"/>
    <cellStyle name="Normal 8 2 3" xfId="442"/>
    <cellStyle name="Normal 8 2 3 2" xfId="653"/>
    <cellStyle name="Normal 8 2 3 2 2" xfId="898"/>
    <cellStyle name="Normal 8 2 3 2 2 2" xfId="1359"/>
    <cellStyle name="Normal 8 2 3 2 3" xfId="1267"/>
    <cellStyle name="Normal 8 2 3 3" xfId="547"/>
    <cellStyle name="Normal 8 2 3 3 2" xfId="938"/>
    <cellStyle name="Normal 8 2 3 3 2 2" xfId="1399"/>
    <cellStyle name="Normal 8 2 3 3 3" xfId="1172"/>
    <cellStyle name="Normal 8 2 3 4" xfId="867"/>
    <cellStyle name="Normal 8 2 3 4 2" xfId="1329"/>
    <cellStyle name="Normal 8 2 3 5" xfId="1095"/>
    <cellStyle name="Normal 8 2 4" xfId="443"/>
    <cellStyle name="Normal 8 2 4 2" xfId="654"/>
    <cellStyle name="Normal 8 2 4 2 2" xfId="1268"/>
    <cellStyle name="Normal 8 2 4 3" xfId="548"/>
    <cellStyle name="Normal 8 2 4 3 2" xfId="1173"/>
    <cellStyle name="Normal 8 2 4 4" xfId="877"/>
    <cellStyle name="Normal 8 2 4 4 2" xfId="1339"/>
    <cellStyle name="Normal 8 2 4 5" xfId="1096"/>
    <cellStyle name="Normal 8 2 5" xfId="651"/>
    <cellStyle name="Normal 8 2 5 2" xfId="908"/>
    <cellStyle name="Normal 8 2 5 2 2" xfId="1369"/>
    <cellStyle name="Normal 8 2 5 3" xfId="1265"/>
    <cellStyle name="Normal 8 2 6" xfId="545"/>
    <cellStyle name="Normal 8 2 6 2" xfId="918"/>
    <cellStyle name="Normal 8 2 6 2 2" xfId="1379"/>
    <cellStyle name="Normal 8 2 6 3" xfId="1170"/>
    <cellStyle name="Normal 8 2 7" xfId="979"/>
    <cellStyle name="Normal 8 2 7 2" xfId="1408"/>
    <cellStyle name="Normal 8 2 8" xfId="806"/>
    <cellStyle name="Normal 8 2 8 2" xfId="1306"/>
    <cellStyle name="Normal 8 2 9" xfId="1093"/>
    <cellStyle name="Normal 8 3" xfId="444"/>
    <cellStyle name="Normal 8 3 2" xfId="883"/>
    <cellStyle name="Normal 8 3 2 2" xfId="1344"/>
    <cellStyle name="Normal 8 3 3" xfId="923"/>
    <cellStyle name="Normal 8 3 3 2" xfId="1384"/>
    <cellStyle name="Normal 8 3 4" xfId="852"/>
    <cellStyle name="Normal 8 3 4 2" xfId="1314"/>
    <cellStyle name="Normal 8 4" xfId="445"/>
    <cellStyle name="Normal 8 4 2" xfId="446"/>
    <cellStyle name="Normal 8 4 2 2" xfId="893"/>
    <cellStyle name="Normal 8 4 2 2 2" xfId="1354"/>
    <cellStyle name="Normal 8 4 3" xfId="933"/>
    <cellStyle name="Normal 8 4 3 2" xfId="1394"/>
    <cellStyle name="Normal 8 4 4" xfId="862"/>
    <cellStyle name="Normal 8 4 4 2" xfId="1324"/>
    <cellStyle name="Normal 8 5" xfId="447"/>
    <cellStyle name="Normal 8 5 2" xfId="872"/>
    <cellStyle name="Normal 8 5 2 2" xfId="1334"/>
    <cellStyle name="Normal 8 6" xfId="448"/>
    <cellStyle name="Normal 8 6 2" xfId="655"/>
    <cellStyle name="Normal 8 6 2 2" xfId="1269"/>
    <cellStyle name="Normal 8 6 3" xfId="549"/>
    <cellStyle name="Normal 8 6 3 2" xfId="1174"/>
    <cellStyle name="Normal 8 6 4" xfId="903"/>
    <cellStyle name="Normal 8 6 4 2" xfId="1364"/>
    <cellStyle name="Normal 8 6 5" xfId="1097"/>
    <cellStyle name="Normal 8 7" xfId="449"/>
    <cellStyle name="Normal 8 7 2" xfId="656"/>
    <cellStyle name="Normal 8 7 2 2" xfId="1270"/>
    <cellStyle name="Normal 8 7 3" xfId="550"/>
    <cellStyle name="Normal 8 7 3 2" xfId="1175"/>
    <cellStyle name="Normal 8 7 4" xfId="913"/>
    <cellStyle name="Normal 8 7 4 2" xfId="1374"/>
    <cellStyle name="Normal 8 7 5" xfId="1098"/>
    <cellStyle name="Normal 8 8" xfId="450"/>
    <cellStyle name="Normal 8 8 2" xfId="657"/>
    <cellStyle name="Normal 8 8 2 2" xfId="1271"/>
    <cellStyle name="Normal 8 8 3" xfId="551"/>
    <cellStyle name="Normal 8 8 3 2" xfId="1176"/>
    <cellStyle name="Normal 8 8 4" xfId="978"/>
    <cellStyle name="Normal 8 8 5" xfId="1099"/>
    <cellStyle name="Normal 8 9" xfId="650"/>
    <cellStyle name="Normal 8 9 2" xfId="1264"/>
    <cellStyle name="Normal 80" xfId="1013"/>
    <cellStyle name="Normal 81" xfId="982"/>
    <cellStyle name="Normal 82" xfId="1409"/>
    <cellStyle name="Normal 9" xfId="451"/>
    <cellStyle name="Normal 9 2" xfId="452"/>
    <cellStyle name="Normal 9 2 2" xfId="453"/>
    <cellStyle name="Normal 9 2 3" xfId="808"/>
    <cellStyle name="Normal 9 3" xfId="454"/>
    <cellStyle name="Normal 9 3 2" xfId="455"/>
    <cellStyle name="Normal 9 3 2 2" xfId="981"/>
    <cellStyle name="Normal 9 3 3" xfId="809"/>
    <cellStyle name="Normal 9 4" xfId="456"/>
    <cellStyle name="Normal 9 4 2" xfId="980"/>
    <cellStyle name="Normal 9 5" xfId="807"/>
    <cellStyle name="Normal_04.2001.Coregis_Municipality_Application_Appendices" xfId="457"/>
    <cellStyle name="Normal_Book1" xfId="458"/>
    <cellStyle name="Normal_SOV0Revised06-26-02" xfId="459"/>
    <cellStyle name="Normal_Workers Comp Manual Calc (New Format)" xfId="460"/>
    <cellStyle name="Note 2" xfId="461"/>
    <cellStyle name="Note 2 2" xfId="462"/>
    <cellStyle name="Note 2 2 2" xfId="463"/>
    <cellStyle name="Note 2 2 3" xfId="464"/>
    <cellStyle name="Note 2 2 3 2" xfId="659"/>
    <cellStyle name="Note 2 2 3 2 2" xfId="1273"/>
    <cellStyle name="Note 2 2 3 3" xfId="553"/>
    <cellStyle name="Note 2 2 3 3 2" xfId="1178"/>
    <cellStyle name="Note 2 2 3 4" xfId="1102"/>
    <cellStyle name="Note 2 2 4" xfId="465"/>
    <cellStyle name="Note 2 2 4 2" xfId="660"/>
    <cellStyle name="Note 2 2 4 2 2" xfId="1274"/>
    <cellStyle name="Note 2 2 4 3" xfId="554"/>
    <cellStyle name="Note 2 2 4 3 2" xfId="1179"/>
    <cellStyle name="Note 2 2 4 4" xfId="1103"/>
    <cellStyle name="Note 2 2 5" xfId="466"/>
    <cellStyle name="Note 2 2 5 2" xfId="661"/>
    <cellStyle name="Note 2 2 5 2 2" xfId="1275"/>
    <cellStyle name="Note 2 2 5 3" xfId="555"/>
    <cellStyle name="Note 2 2 5 3 2" xfId="1180"/>
    <cellStyle name="Note 2 2 5 4" xfId="1104"/>
    <cellStyle name="Note 2 2 6" xfId="658"/>
    <cellStyle name="Note 2 2 6 2" xfId="1272"/>
    <cellStyle name="Note 2 2 7" xfId="552"/>
    <cellStyle name="Note 2 2 7 2" xfId="1177"/>
    <cellStyle name="Note 2 2 8" xfId="1101"/>
    <cellStyle name="Note 2 2 9" xfId="1012"/>
    <cellStyle name="Note 2 3" xfId="577"/>
    <cellStyle name="Note 2 3 2" xfId="1195"/>
    <cellStyle name="Note 2 4" xfId="623"/>
    <cellStyle name="Note 2 4 2" xfId="1238"/>
    <cellStyle name="Note 2 5" xfId="810"/>
    <cellStyle name="Note 2 6" xfId="1100"/>
    <cellStyle name="Note 2 7" xfId="997"/>
    <cellStyle name="Output" xfId="467" builtinId="21" customBuiltin="1"/>
    <cellStyle name="Output 2" xfId="811"/>
    <cellStyle name="Percent 10" xfId="468"/>
    <cellStyle name="Percent 2" xfId="469"/>
    <cellStyle name="Percent 2 10" xfId="813"/>
    <cellStyle name="Percent 2 11" xfId="812"/>
    <cellStyle name="Percent 2 11 2" xfId="1307"/>
    <cellStyle name="Percent 2 2" xfId="470"/>
    <cellStyle name="Percent 2 2 2" xfId="814"/>
    <cellStyle name="Percent 2 3" xfId="471"/>
    <cellStyle name="Percent 2 3 2" xfId="815"/>
    <cellStyle name="Percent 2 4" xfId="472"/>
    <cellStyle name="Percent 2 4 2" xfId="816"/>
    <cellStyle name="Percent 2 5" xfId="817"/>
    <cellStyle name="Percent 2 6" xfId="818"/>
    <cellStyle name="Percent 2 7" xfId="819"/>
    <cellStyle name="Percent 2 8" xfId="820"/>
    <cellStyle name="Percent 2 9" xfId="821"/>
    <cellStyle name="Percent 3" xfId="473"/>
    <cellStyle name="Percent 5 10" xfId="822"/>
    <cellStyle name="Percent 5 11" xfId="823"/>
    <cellStyle name="Percent 5 12" xfId="824"/>
    <cellStyle name="Percent 5 2" xfId="825"/>
    <cellStyle name="Percent 5 3" xfId="826"/>
    <cellStyle name="Percent 5 4" xfId="827"/>
    <cellStyle name="Percent 5 5" xfId="828"/>
    <cellStyle name="Percent 5 6" xfId="829"/>
    <cellStyle name="Percent 5 7" xfId="830"/>
    <cellStyle name="Percent 5 8" xfId="831"/>
    <cellStyle name="Percent 5 9" xfId="832"/>
    <cellStyle name="Percent 6 10" xfId="833"/>
    <cellStyle name="Percent 6 2" xfId="834"/>
    <cellStyle name="Percent 6 3" xfId="835"/>
    <cellStyle name="Percent 6 4" xfId="836"/>
    <cellStyle name="Percent 6 5" xfId="837"/>
    <cellStyle name="Percent 6 6" xfId="838"/>
    <cellStyle name="Percent 6 7" xfId="839"/>
    <cellStyle name="Percent 6 8" xfId="840"/>
    <cellStyle name="Percent 6 9" xfId="841"/>
    <cellStyle name="Style 1" xfId="474"/>
    <cellStyle name="Title" xfId="475" builtinId="15" customBuiltin="1"/>
    <cellStyle name="Title 2" xfId="842"/>
    <cellStyle name="Total" xfId="476" builtinId="25" customBuiltin="1"/>
    <cellStyle name="Total 2" xfId="843"/>
    <cellStyle name="Warning Text" xfId="477" builtinId="11" customBuiltin="1"/>
    <cellStyle name="Warning Text 2" xfId="8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0</xdr:col>
      <xdr:colOff>1295400</xdr:colOff>
      <xdr:row>6</xdr:row>
      <xdr:rowOff>152400</xdr:rowOff>
    </xdr:to>
    <xdr:pic>
      <xdr:nvPicPr>
        <xdr:cNvPr id="9268" name="Picture 1" descr="PRM Logo ">
          <a:extLst>
            <a:ext uri="{FF2B5EF4-FFF2-40B4-BE49-F238E27FC236}">
              <a16:creationId xmlns:a16="http://schemas.microsoft.com/office/drawing/2014/main" id="{00000000-0008-0000-0100-000034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 y="0"/>
          <a:ext cx="1280160" cy="1303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6</xdr:row>
      <xdr:rowOff>1</xdr:rowOff>
    </xdr:from>
    <xdr:to>
      <xdr:col>3</xdr:col>
      <xdr:colOff>0</xdr:colOff>
      <xdr:row>10</xdr:row>
      <xdr:rowOff>38101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869181" y="1150621"/>
          <a:ext cx="5212080" cy="815340"/>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INSTRUCTIONS:</a:t>
          </a:r>
          <a:r>
            <a:rPr lang="en-US" sz="1400" b="1" baseline="0"/>
            <a:t> Update ONLY those values listed in </a:t>
          </a:r>
          <a:r>
            <a:rPr lang="en-US" sz="1400" b="1" baseline="0">
              <a:solidFill>
                <a:srgbClr val="FF0000"/>
              </a:solidFill>
            </a:rPr>
            <a:t>red</a:t>
          </a:r>
          <a:r>
            <a:rPr lang="en-US" sz="1400" b="1" baseline="0"/>
            <a:t> in the Column 2018-2019. All other values will automatically load from other sheets in workbook.</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106680</xdr:rowOff>
    </xdr:from>
    <xdr:to>
      <xdr:col>1</xdr:col>
      <xdr:colOff>381000</xdr:colOff>
      <xdr:row>4</xdr:row>
      <xdr:rowOff>220980</xdr:rowOff>
    </xdr:to>
    <xdr:pic>
      <xdr:nvPicPr>
        <xdr:cNvPr id="11290" name="Picture 1" descr="PRM Logo ">
          <a:extLst>
            <a:ext uri="{FF2B5EF4-FFF2-40B4-BE49-F238E27FC236}">
              <a16:creationId xmlns:a16="http://schemas.microsoft.com/office/drawing/2014/main" id="{00000000-0008-0000-0200-00001A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06680"/>
          <a:ext cx="127254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106680</xdr:colOff>
      <xdr:row>0</xdr:row>
      <xdr:rowOff>0</xdr:rowOff>
    </xdr:from>
    <xdr:to>
      <xdr:col>1</xdr:col>
      <xdr:colOff>388620</xdr:colOff>
      <xdr:row>5</xdr:row>
      <xdr:rowOff>137160</xdr:rowOff>
    </xdr:to>
    <xdr:pic>
      <xdr:nvPicPr>
        <xdr:cNvPr id="12318" name="Picture 1" descr="PRM Logo ">
          <a:extLst>
            <a:ext uri="{FF2B5EF4-FFF2-40B4-BE49-F238E27FC236}">
              <a16:creationId xmlns:a16="http://schemas.microsoft.com/office/drawing/2014/main" id="{00000000-0008-0000-0300-00001E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 y="0"/>
          <a:ext cx="1272540" cy="1264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350520</xdr:colOff>
      <xdr:row>0</xdr:row>
      <xdr:rowOff>106680</xdr:rowOff>
    </xdr:from>
    <xdr:to>
      <xdr:col>1</xdr:col>
      <xdr:colOff>960120</xdr:colOff>
      <xdr:row>4</xdr:row>
      <xdr:rowOff>220980</xdr:rowOff>
    </xdr:to>
    <xdr:pic>
      <xdr:nvPicPr>
        <xdr:cNvPr id="13338" name="Picture 1" descr="PRM Logo ">
          <a:extLst>
            <a:ext uri="{FF2B5EF4-FFF2-40B4-BE49-F238E27FC236}">
              <a16:creationId xmlns:a16="http://schemas.microsoft.com/office/drawing/2014/main" id="{00000000-0008-0000-0400-00001A3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 y="106680"/>
          <a:ext cx="157734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106680</xdr:colOff>
      <xdr:row>0</xdr:row>
      <xdr:rowOff>0</xdr:rowOff>
    </xdr:from>
    <xdr:to>
      <xdr:col>0</xdr:col>
      <xdr:colOff>1379220</xdr:colOff>
      <xdr:row>1</xdr:row>
      <xdr:rowOff>601980</xdr:rowOff>
    </xdr:to>
    <xdr:pic>
      <xdr:nvPicPr>
        <xdr:cNvPr id="7206" name="Picture 1" descr="PRM Logo ">
          <a:extLst>
            <a:ext uri="{FF2B5EF4-FFF2-40B4-BE49-F238E27FC236}">
              <a16:creationId xmlns:a16="http://schemas.microsoft.com/office/drawing/2014/main" id="{00000000-0008-0000-0800-000026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 y="0"/>
          <a:ext cx="127254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2" displayName="Table2" ref="B9:C15" totalsRowShown="0">
  <autoFilter ref="B9:C15"/>
  <tableColumns count="2">
    <tableColumn id="1" name="Questionnaire"/>
    <tableColumn id="3" name="Yes/N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ldistrict.org/"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1"/>
  <sheetViews>
    <sheetView workbookViewId="0">
      <selection activeCell="O22" sqref="O22"/>
    </sheetView>
  </sheetViews>
  <sheetFormatPr defaultRowHeight="15.75"/>
  <cols>
    <col min="1" max="1" width="1.5" customWidth="1"/>
    <col min="2" max="2" width="1.875" customWidth="1"/>
    <col min="3" max="3" width="7.125" customWidth="1"/>
    <col min="5" max="5" width="8.125" customWidth="1"/>
    <col min="9" max="9" width="9.125" bestFit="1" customWidth="1"/>
  </cols>
  <sheetData>
    <row r="1" spans="1:13">
      <c r="A1" s="10"/>
      <c r="C1" s="10"/>
      <c r="D1" s="18"/>
      <c r="E1" s="11"/>
      <c r="F1" s="11"/>
      <c r="G1" s="11"/>
      <c r="H1" s="11"/>
      <c r="I1" s="11"/>
      <c r="J1" s="11"/>
      <c r="K1" s="11"/>
      <c r="L1" s="11"/>
      <c r="M1" s="11"/>
    </row>
    <row r="2" spans="1:13" ht="18">
      <c r="A2" s="40"/>
      <c r="B2" s="2" t="s">
        <v>750</v>
      </c>
      <c r="C2" s="40"/>
      <c r="D2" s="18"/>
      <c r="E2" s="19"/>
      <c r="F2" s="19"/>
      <c r="G2" s="19"/>
      <c r="H2" s="19"/>
      <c r="I2" s="19"/>
      <c r="J2" s="19"/>
      <c r="K2" s="19"/>
      <c r="L2" s="11"/>
      <c r="M2" s="11"/>
    </row>
    <row r="3" spans="1:13" ht="18">
      <c r="A3" s="10"/>
      <c r="B3" s="2"/>
      <c r="C3" s="10"/>
      <c r="D3" s="18"/>
      <c r="E3" s="19"/>
      <c r="F3" s="11"/>
      <c r="G3" s="11"/>
      <c r="H3" s="11"/>
      <c r="I3" s="11"/>
      <c r="J3" s="11"/>
      <c r="K3" s="11"/>
      <c r="L3" s="11"/>
      <c r="M3" s="11"/>
    </row>
    <row r="4" spans="1:13">
      <c r="A4" s="10"/>
      <c r="B4" s="3" t="s">
        <v>21</v>
      </c>
      <c r="C4" s="10"/>
      <c r="D4" s="10"/>
      <c r="E4" s="20"/>
      <c r="F4" s="21"/>
      <c r="G4" s="21"/>
      <c r="H4" s="21"/>
      <c r="I4" s="21"/>
      <c r="J4" s="11"/>
      <c r="K4" s="11"/>
      <c r="L4" s="11"/>
      <c r="M4" s="11"/>
    </row>
    <row r="5" spans="1:13" ht="16.5" thickBot="1">
      <c r="A5" s="10"/>
      <c r="B5" s="3"/>
      <c r="C5" s="389" t="s">
        <v>528</v>
      </c>
      <c r="D5" s="389"/>
      <c r="E5" s="390"/>
      <c r="F5" s="390"/>
      <c r="G5" s="390"/>
      <c r="H5" s="390"/>
      <c r="I5" s="391"/>
      <c r="J5" s="11"/>
      <c r="K5" s="11"/>
      <c r="L5" s="11"/>
      <c r="M5" s="11"/>
    </row>
    <row r="6" spans="1:13" ht="16.5" thickBot="1">
      <c r="A6" s="10"/>
      <c r="B6" s="3"/>
      <c r="C6" s="388" t="s">
        <v>529</v>
      </c>
      <c r="D6" s="547" t="s">
        <v>863</v>
      </c>
      <c r="E6" s="393" t="s">
        <v>530</v>
      </c>
      <c r="F6" s="392"/>
      <c r="G6" s="385"/>
      <c r="H6" s="385"/>
      <c r="I6" s="387"/>
      <c r="J6" s="11"/>
      <c r="K6" s="11"/>
      <c r="L6" s="11"/>
      <c r="M6" s="11"/>
    </row>
    <row r="7" spans="1:13" ht="16.5" thickBot="1">
      <c r="A7" s="22"/>
      <c r="B7" s="7" t="s">
        <v>22</v>
      </c>
      <c r="C7" s="23"/>
      <c r="D7" s="23"/>
      <c r="E7" s="24"/>
      <c r="F7" s="24"/>
      <c r="G7" s="24"/>
      <c r="H7" s="24"/>
      <c r="I7" s="24"/>
      <c r="J7" s="22"/>
      <c r="K7" s="22"/>
      <c r="L7" s="22"/>
      <c r="M7" s="22"/>
    </row>
    <row r="8" spans="1:13" s="42" customFormat="1" ht="15" customHeight="1">
      <c r="A8" s="26"/>
      <c r="B8" s="41"/>
      <c r="C8" s="36"/>
      <c r="D8" s="36"/>
      <c r="E8" s="37"/>
      <c r="F8" s="37"/>
      <c r="G8" s="37"/>
      <c r="H8" s="37"/>
      <c r="I8" s="37"/>
      <c r="J8" s="26"/>
      <c r="K8" s="26"/>
      <c r="L8" s="26"/>
      <c r="M8" s="26"/>
    </row>
    <row r="9" spans="1:13" s="42" customFormat="1" ht="15" customHeight="1">
      <c r="A9" s="10"/>
      <c r="B9" s="43" t="s">
        <v>60</v>
      </c>
      <c r="C9" s="43" t="s">
        <v>61</v>
      </c>
      <c r="D9" s="11"/>
      <c r="E9" s="11"/>
      <c r="F9" s="26"/>
      <c r="G9" s="26"/>
      <c r="H9" s="26"/>
      <c r="I9" s="26"/>
      <c r="J9" s="26"/>
      <c r="K9" s="26"/>
      <c r="L9" s="26"/>
      <c r="M9" s="26"/>
    </row>
    <row r="10" spans="1:13" s="42" customFormat="1" ht="9" customHeight="1">
      <c r="A10" s="10"/>
      <c r="B10" s="26"/>
      <c r="C10" s="26"/>
      <c r="D10" s="26"/>
      <c r="E10" s="26"/>
      <c r="F10" s="679"/>
      <c r="G10" s="679"/>
      <c r="H10" s="679"/>
      <c r="I10" s="679"/>
      <c r="J10" s="679"/>
      <c r="K10" s="679"/>
      <c r="L10" s="679"/>
      <c r="M10" s="26"/>
    </row>
    <row r="11" spans="1:13" s="42" customFormat="1" ht="15" customHeight="1">
      <c r="A11" s="10"/>
      <c r="B11" s="26"/>
      <c r="C11" s="26" t="s">
        <v>62</v>
      </c>
      <c r="D11" s="26"/>
      <c r="E11" s="26"/>
      <c r="F11" s="680" t="s">
        <v>501</v>
      </c>
      <c r="G11" s="680"/>
      <c r="H11" s="680"/>
      <c r="I11" s="680"/>
      <c r="J11" s="680"/>
      <c r="K11" s="680"/>
      <c r="L11" s="680"/>
      <c r="M11" s="26"/>
    </row>
    <row r="12" spans="1:13" s="42" customFormat="1" ht="15" customHeight="1">
      <c r="A12" s="10"/>
      <c r="B12" s="26"/>
      <c r="C12" s="26" t="s">
        <v>63</v>
      </c>
      <c r="D12" s="26"/>
      <c r="E12" s="26"/>
      <c r="F12" s="669" t="s">
        <v>502</v>
      </c>
      <c r="G12" s="669"/>
      <c r="H12" s="669"/>
      <c r="I12" s="669"/>
      <c r="J12" s="669"/>
      <c r="K12" s="669"/>
      <c r="L12" s="669"/>
      <c r="M12" s="26"/>
    </row>
    <row r="13" spans="1:13" s="42" customFormat="1" ht="15" customHeight="1">
      <c r="A13" s="10"/>
      <c r="B13" s="26"/>
      <c r="C13" s="26" t="s">
        <v>64</v>
      </c>
      <c r="D13" s="26"/>
      <c r="E13" s="26"/>
      <c r="F13" s="669" t="s">
        <v>503</v>
      </c>
      <c r="G13" s="669"/>
      <c r="H13" s="669"/>
      <c r="I13" s="669"/>
      <c r="J13" s="669"/>
      <c r="K13" s="669"/>
      <c r="L13" s="669"/>
      <c r="M13" s="26"/>
    </row>
    <row r="14" spans="1:13" s="42" customFormat="1" ht="15" customHeight="1">
      <c r="A14" s="10"/>
      <c r="B14" s="26"/>
      <c r="C14" s="26" t="s">
        <v>65</v>
      </c>
      <c r="D14" s="26"/>
      <c r="E14" s="26"/>
      <c r="F14" s="669" t="s">
        <v>504</v>
      </c>
      <c r="G14" s="669"/>
      <c r="H14" s="669"/>
      <c r="I14" s="669"/>
      <c r="J14" s="669"/>
      <c r="K14" s="669"/>
      <c r="L14" s="669"/>
      <c r="M14" s="26"/>
    </row>
    <row r="15" spans="1:13" s="42" customFormat="1" ht="15" customHeight="1">
      <c r="A15" s="10"/>
      <c r="B15" s="26"/>
      <c r="C15" s="26" t="s">
        <v>66</v>
      </c>
      <c r="D15" s="26"/>
      <c r="E15" s="26"/>
      <c r="F15" s="669" t="s">
        <v>505</v>
      </c>
      <c r="G15" s="669"/>
      <c r="H15" s="669"/>
      <c r="I15" s="669"/>
      <c r="J15" s="669"/>
      <c r="K15" s="669"/>
      <c r="L15" s="669"/>
      <c r="M15" s="44"/>
    </row>
    <row r="16" spans="1:13" s="42" customFormat="1" ht="15" customHeight="1">
      <c r="A16" s="10"/>
      <c r="B16" s="26"/>
      <c r="C16" s="26" t="s">
        <v>67</v>
      </c>
      <c r="D16" s="26"/>
      <c r="E16" s="26"/>
      <c r="F16" s="669">
        <v>33872</v>
      </c>
      <c r="G16" s="669"/>
      <c r="H16" s="669"/>
      <c r="I16" s="669"/>
      <c r="J16" s="669"/>
      <c r="K16" s="669"/>
      <c r="L16" s="669"/>
      <c r="M16" s="26"/>
    </row>
    <row r="17" spans="1:15" s="42" customFormat="1" ht="15" customHeight="1">
      <c r="A17" s="10"/>
      <c r="B17" s="26"/>
      <c r="C17" s="26"/>
      <c r="D17" s="26"/>
      <c r="E17" s="26"/>
      <c r="F17" s="45"/>
      <c r="G17" s="45"/>
      <c r="H17" s="45"/>
      <c r="I17" s="26"/>
      <c r="J17" s="26"/>
      <c r="K17" s="26"/>
      <c r="L17" s="26"/>
      <c r="M17" s="26"/>
    </row>
    <row r="18" spans="1:15" s="42" customFormat="1" ht="31.9" customHeight="1">
      <c r="A18" s="10"/>
      <c r="B18" s="26"/>
      <c r="C18" s="10" t="s">
        <v>486</v>
      </c>
      <c r="D18" s="36"/>
      <c r="E18" s="36"/>
      <c r="F18" s="475" t="s">
        <v>604</v>
      </c>
      <c r="G18" s="69"/>
      <c r="H18" s="69"/>
      <c r="I18" s="26"/>
      <c r="J18" s="681"/>
      <c r="K18" s="682"/>
      <c r="L18" s="682"/>
      <c r="M18" s="682"/>
      <c r="N18" s="682"/>
      <c r="O18" s="682"/>
    </row>
    <row r="19" spans="1:15" s="46" customFormat="1" ht="15" customHeight="1" thickBot="1">
      <c r="A19" s="48"/>
      <c r="B19" s="48"/>
      <c r="C19" s="48"/>
      <c r="D19" s="48"/>
      <c r="E19" s="48"/>
      <c r="F19" s="48"/>
      <c r="G19" s="48"/>
      <c r="H19" s="48"/>
      <c r="I19" s="48"/>
      <c r="J19" s="48"/>
      <c r="K19" s="48"/>
      <c r="L19" s="48"/>
      <c r="M19" s="48"/>
    </row>
    <row r="20" spans="1:15" s="46" customFormat="1" ht="15" customHeight="1" thickBot="1">
      <c r="A20" s="47"/>
      <c r="B20" s="47"/>
      <c r="C20" s="47"/>
      <c r="D20" s="47"/>
      <c r="E20" s="47"/>
      <c r="F20" s="47"/>
      <c r="G20" s="47"/>
      <c r="H20" s="47"/>
      <c r="I20" s="47"/>
      <c r="J20" s="47"/>
      <c r="K20" s="224" t="s">
        <v>58</v>
      </c>
      <c r="L20" s="224" t="s">
        <v>59</v>
      </c>
      <c r="M20" s="47"/>
      <c r="N20" s="47"/>
    </row>
    <row r="21" spans="1:15" s="16" customFormat="1" ht="15" customHeight="1">
      <c r="A21" s="42"/>
      <c r="B21" s="42"/>
      <c r="C21" s="42" t="s">
        <v>127</v>
      </c>
      <c r="D21" s="42"/>
      <c r="E21" s="42"/>
      <c r="F21" s="42"/>
      <c r="G21" s="42"/>
      <c r="H21" s="42"/>
      <c r="I21" s="42"/>
      <c r="J21" s="42"/>
      <c r="K21" s="225"/>
      <c r="L21" s="464"/>
      <c r="M21" s="42"/>
    </row>
    <row r="22" spans="1:15" s="16" customFormat="1" ht="15" customHeight="1">
      <c r="A22" s="42"/>
      <c r="B22" s="42"/>
      <c r="C22" s="670"/>
      <c r="D22" s="671"/>
      <c r="E22" s="671"/>
      <c r="F22" s="671"/>
      <c r="G22" s="671"/>
      <c r="H22" s="671"/>
      <c r="I22" s="671"/>
      <c r="J22" s="671"/>
      <c r="K22" s="671"/>
      <c r="L22" s="672"/>
      <c r="M22" s="42"/>
      <c r="N22" s="51"/>
    </row>
    <row r="23" spans="1:15" s="16" customFormat="1" ht="15" customHeight="1">
      <c r="A23" s="42"/>
      <c r="B23" s="42"/>
      <c r="C23" s="673"/>
      <c r="D23" s="674"/>
      <c r="E23" s="674"/>
      <c r="F23" s="674"/>
      <c r="G23" s="674"/>
      <c r="H23" s="674"/>
      <c r="I23" s="674"/>
      <c r="J23" s="674"/>
      <c r="K23" s="674"/>
      <c r="L23" s="675"/>
      <c r="M23" s="42"/>
    </row>
    <row r="24" spans="1:15" s="16" customFormat="1" ht="15" customHeight="1">
      <c r="A24" s="42"/>
      <c r="B24" s="42"/>
      <c r="C24" s="673"/>
      <c r="D24" s="674"/>
      <c r="E24" s="674"/>
      <c r="F24" s="674"/>
      <c r="G24" s="674"/>
      <c r="H24" s="674"/>
      <c r="I24" s="674"/>
      <c r="J24" s="674"/>
      <c r="K24" s="674"/>
      <c r="L24" s="675"/>
      <c r="M24" s="42"/>
    </row>
    <row r="25" spans="1:15" s="16" customFormat="1" ht="15" customHeight="1">
      <c r="A25" s="42"/>
      <c r="B25" s="42"/>
      <c r="C25" s="676"/>
      <c r="D25" s="677"/>
      <c r="E25" s="677"/>
      <c r="F25" s="677"/>
      <c r="G25" s="677"/>
      <c r="H25" s="677"/>
      <c r="I25" s="677"/>
      <c r="J25" s="677"/>
      <c r="K25" s="677"/>
      <c r="L25" s="678"/>
      <c r="M25" s="42"/>
    </row>
    <row r="26" spans="1:15" s="16" customFormat="1" ht="15" customHeight="1">
      <c r="A26" s="42"/>
      <c r="B26" s="42"/>
      <c r="C26" s="42"/>
      <c r="D26" s="42"/>
      <c r="E26" s="42"/>
      <c r="F26" s="42"/>
      <c r="G26" s="42"/>
      <c r="H26" s="42"/>
      <c r="I26" s="42"/>
      <c r="J26" s="42"/>
      <c r="K26" s="42"/>
      <c r="L26" s="42"/>
      <c r="M26" s="42"/>
    </row>
    <row r="27" spans="1:15" s="16" customFormat="1" ht="15" customHeight="1">
      <c r="A27" s="42"/>
      <c r="B27" s="42"/>
      <c r="C27" s="447" t="s">
        <v>710</v>
      </c>
      <c r="D27" s="42"/>
      <c r="E27" s="42"/>
      <c r="F27" s="42"/>
      <c r="G27" s="42"/>
      <c r="H27" s="42"/>
      <c r="I27" s="42"/>
      <c r="J27" s="42"/>
      <c r="K27" s="42"/>
      <c r="L27" s="42"/>
      <c r="M27" s="42"/>
    </row>
    <row r="28" spans="1:15" s="16" customFormat="1" ht="15" customHeight="1">
      <c r="A28" s="42"/>
      <c r="B28" s="42"/>
      <c r="C28" s="42" t="s">
        <v>566</v>
      </c>
      <c r="D28" s="42"/>
      <c r="E28" s="42"/>
      <c r="F28" s="42"/>
      <c r="G28" s="42"/>
      <c r="H28" s="42"/>
      <c r="I28" s="42"/>
      <c r="J28" s="42"/>
      <c r="K28" s="42"/>
      <c r="L28" s="42"/>
      <c r="M28" s="42"/>
    </row>
    <row r="29" spans="1:15" s="16" customFormat="1" ht="15" customHeight="1">
      <c r="A29" s="42"/>
      <c r="B29" s="42"/>
      <c r="C29" s="42" t="s">
        <v>567</v>
      </c>
      <c r="D29" s="42"/>
      <c r="E29" s="42"/>
      <c r="F29" s="42"/>
      <c r="G29" s="42"/>
      <c r="H29" s="42"/>
      <c r="I29" s="42"/>
      <c r="J29" s="42"/>
      <c r="K29" s="42"/>
      <c r="L29" s="42"/>
      <c r="M29" s="42"/>
    </row>
    <row r="30" spans="1:15" s="16" customFormat="1" ht="15" customHeight="1">
      <c r="A30" s="42"/>
      <c r="B30" s="42"/>
      <c r="C30" s="42" t="s">
        <v>568</v>
      </c>
      <c r="D30" s="42"/>
      <c r="E30" s="42"/>
      <c r="F30" s="42"/>
      <c r="G30" s="42"/>
      <c r="H30" s="42"/>
      <c r="I30" s="42"/>
      <c r="J30" s="42"/>
      <c r="K30" s="42"/>
      <c r="L30" s="42"/>
      <c r="M30" s="42"/>
    </row>
    <row r="31" spans="1:15" s="16" customFormat="1" ht="15" customHeight="1">
      <c r="A31" s="42"/>
      <c r="B31" s="42"/>
      <c r="C31" s="42" t="s">
        <v>569</v>
      </c>
      <c r="D31" s="42"/>
      <c r="E31" s="42"/>
      <c r="F31" s="42"/>
      <c r="G31" s="42"/>
      <c r="H31" s="42"/>
      <c r="I31" s="42"/>
      <c r="J31" s="42"/>
      <c r="K31" s="42"/>
      <c r="L31" s="42"/>
      <c r="M31" s="42"/>
    </row>
    <row r="32" spans="1:15" s="16" customFormat="1" ht="15" customHeight="1">
      <c r="A32" s="42"/>
      <c r="B32" s="42"/>
      <c r="C32" s="42"/>
      <c r="D32" s="42"/>
      <c r="E32" s="42"/>
      <c r="F32" s="42"/>
      <c r="G32" s="42"/>
      <c r="H32" s="42"/>
      <c r="I32" s="42"/>
      <c r="J32" s="42"/>
      <c r="K32" s="42"/>
      <c r="L32" s="42"/>
      <c r="M32" s="42"/>
    </row>
    <row r="33" spans="1:13" s="16" customFormat="1" ht="15" customHeight="1">
      <c r="A33" s="42"/>
      <c r="B33" s="42"/>
      <c r="C33" s="448" t="s">
        <v>570</v>
      </c>
      <c r="D33" s="42"/>
      <c r="E33" s="42"/>
      <c r="F33" s="42"/>
      <c r="G33" s="42"/>
      <c r="H33" s="42"/>
      <c r="I33" s="42"/>
      <c r="J33" s="42"/>
      <c r="K33" s="42"/>
      <c r="L33" s="42"/>
      <c r="M33" s="42"/>
    </row>
    <row r="34" spans="1:13" s="16" customFormat="1" ht="15" customHeight="1">
      <c r="A34" s="42"/>
      <c r="B34" s="42"/>
      <c r="C34" s="448" t="s">
        <v>571</v>
      </c>
      <c r="D34" s="42"/>
      <c r="E34" s="42"/>
      <c r="F34" s="42"/>
      <c r="G34" s="42"/>
      <c r="H34" s="42"/>
      <c r="I34" s="42"/>
      <c r="J34" s="42"/>
      <c r="K34" s="42"/>
      <c r="L34" s="42"/>
      <c r="M34" s="42"/>
    </row>
    <row r="35" spans="1:13" s="16" customFormat="1" ht="15" customHeight="1">
      <c r="A35" s="42"/>
      <c r="B35" s="42"/>
      <c r="C35" s="42"/>
      <c r="D35" s="42"/>
      <c r="E35" s="42"/>
      <c r="F35" s="42"/>
      <c r="G35" s="42"/>
      <c r="H35" s="42"/>
      <c r="I35" s="42"/>
      <c r="J35" s="42"/>
      <c r="K35" s="42"/>
      <c r="L35" s="42"/>
      <c r="M35" s="42"/>
    </row>
    <row r="36" spans="1:13" s="16" customFormat="1" ht="15" customHeight="1">
      <c r="A36" s="42"/>
      <c r="B36" s="42"/>
      <c r="C36" s="42"/>
      <c r="D36" s="42"/>
      <c r="E36" s="42"/>
      <c r="F36" s="42"/>
      <c r="G36" s="42"/>
      <c r="H36" s="42"/>
      <c r="I36" s="42"/>
      <c r="J36" s="42"/>
      <c r="K36" s="42"/>
      <c r="L36" s="42"/>
      <c r="M36" s="42"/>
    </row>
    <row r="37" spans="1:13" s="16" customFormat="1" ht="15" customHeight="1">
      <c r="A37" s="42"/>
      <c r="B37" s="42"/>
      <c r="C37" s="42"/>
      <c r="D37" s="42"/>
      <c r="E37" s="42"/>
      <c r="F37" s="42"/>
      <c r="G37" s="42"/>
      <c r="H37" s="42"/>
      <c r="I37" s="42"/>
      <c r="J37" s="42"/>
      <c r="K37" s="42"/>
      <c r="L37" s="42"/>
      <c r="M37" s="42"/>
    </row>
    <row r="38" spans="1:13" s="16" customFormat="1" ht="15" customHeight="1">
      <c r="A38" s="42"/>
      <c r="B38" s="42"/>
      <c r="C38" s="42"/>
      <c r="D38" s="42"/>
      <c r="E38" s="42"/>
      <c r="F38" s="42"/>
      <c r="G38" s="42"/>
      <c r="H38" s="42"/>
      <c r="I38" s="42"/>
      <c r="J38" s="42"/>
      <c r="K38" s="42"/>
      <c r="L38" s="42"/>
      <c r="M38" s="42"/>
    </row>
    <row r="39" spans="1:13" s="16" customFormat="1" ht="15" customHeight="1">
      <c r="A39" s="42"/>
      <c r="B39" s="42"/>
      <c r="C39" s="42"/>
      <c r="D39" s="42"/>
      <c r="E39" s="42"/>
      <c r="F39" s="42"/>
      <c r="G39" s="42"/>
      <c r="H39" s="42"/>
      <c r="I39" s="42"/>
      <c r="J39" s="42"/>
      <c r="K39" s="42"/>
      <c r="L39" s="42"/>
      <c r="M39" s="42"/>
    </row>
    <row r="40" spans="1:13" s="16" customFormat="1" ht="15" customHeight="1">
      <c r="A40" s="42"/>
      <c r="B40" s="42"/>
      <c r="C40" s="42"/>
      <c r="D40" s="42"/>
      <c r="E40" s="42"/>
      <c r="F40" s="42"/>
      <c r="G40" s="42"/>
      <c r="H40" s="42"/>
      <c r="I40" s="42"/>
      <c r="J40" s="42"/>
      <c r="K40" s="42"/>
      <c r="L40" s="42"/>
      <c r="M40" s="42"/>
    </row>
    <row r="41" spans="1:13" s="16" customFormat="1" ht="15" customHeight="1">
      <c r="A41" s="42"/>
      <c r="B41" s="42"/>
      <c r="C41" s="42"/>
      <c r="D41" s="42"/>
      <c r="E41" s="42"/>
      <c r="F41" s="42"/>
      <c r="G41" s="42"/>
      <c r="H41" s="42"/>
      <c r="I41" s="42"/>
      <c r="J41" s="42"/>
      <c r="K41" s="42"/>
      <c r="L41" s="42"/>
      <c r="M41" s="42"/>
    </row>
    <row r="42" spans="1:13" s="16" customFormat="1" ht="15" customHeight="1">
      <c r="A42" s="42"/>
      <c r="B42" s="42"/>
      <c r="C42" s="42"/>
      <c r="D42" s="42"/>
      <c r="E42" s="42"/>
      <c r="F42" s="42"/>
      <c r="G42" s="42"/>
      <c r="H42" s="42"/>
      <c r="I42" s="42"/>
      <c r="J42" s="42"/>
      <c r="K42" s="42"/>
      <c r="L42" s="42"/>
      <c r="M42" s="42"/>
    </row>
    <row r="43" spans="1:13" s="16" customFormat="1" ht="15" customHeight="1">
      <c r="A43" s="42"/>
      <c r="B43" s="42"/>
      <c r="C43" s="42"/>
      <c r="D43" s="42"/>
      <c r="E43" s="42"/>
      <c r="F43" s="42"/>
      <c r="G43" s="42"/>
      <c r="H43" s="42"/>
      <c r="I43" s="42"/>
      <c r="J43" s="42"/>
      <c r="K43" s="42"/>
      <c r="L43" s="42"/>
      <c r="M43" s="42"/>
    </row>
    <row r="44" spans="1:13" s="16" customFormat="1" ht="15" customHeight="1">
      <c r="A44" s="42"/>
      <c r="B44" s="42"/>
      <c r="C44" s="42"/>
      <c r="D44" s="42"/>
      <c r="E44" s="42"/>
      <c r="F44" s="42"/>
      <c r="G44" s="42"/>
      <c r="H44" s="42"/>
      <c r="I44" s="42"/>
      <c r="J44" s="42"/>
      <c r="K44" s="42"/>
      <c r="L44" s="42"/>
      <c r="M44" s="42"/>
    </row>
    <row r="45" spans="1:13" s="16" customFormat="1" ht="15" customHeight="1">
      <c r="A45" s="42"/>
      <c r="B45" s="42"/>
      <c r="C45" s="42"/>
      <c r="D45" s="42"/>
      <c r="E45" s="42"/>
      <c r="F45" s="42"/>
      <c r="G45" s="42"/>
      <c r="H45" s="42"/>
      <c r="I45" s="42"/>
      <c r="J45" s="42"/>
      <c r="K45" s="42"/>
      <c r="L45" s="42"/>
      <c r="M45" s="42"/>
    </row>
    <row r="46" spans="1:13" s="16" customFormat="1" ht="15" customHeight="1">
      <c r="A46" s="42"/>
      <c r="B46" s="42"/>
      <c r="C46" s="42"/>
      <c r="D46" s="42"/>
      <c r="E46" s="42"/>
      <c r="F46" s="42"/>
      <c r="G46" s="42"/>
      <c r="H46" s="42"/>
      <c r="I46" s="42"/>
      <c r="J46" s="42"/>
      <c r="K46" s="42"/>
      <c r="L46" s="42"/>
      <c r="M46" s="42"/>
    </row>
    <row r="47" spans="1:13" s="16" customFormat="1" ht="15" customHeight="1">
      <c r="A47" s="42"/>
      <c r="B47" s="42"/>
      <c r="C47" s="42"/>
      <c r="D47" s="42"/>
      <c r="E47" s="42"/>
      <c r="F47" s="42"/>
      <c r="G47" s="42"/>
      <c r="H47" s="42"/>
      <c r="I47" s="42"/>
      <c r="J47" s="42"/>
      <c r="K47" s="42"/>
      <c r="L47" s="42"/>
      <c r="M47" s="42"/>
    </row>
    <row r="48" spans="1:13" s="16" customFormat="1" ht="15" customHeight="1">
      <c r="A48" s="42"/>
      <c r="B48" s="42"/>
      <c r="C48" s="42"/>
      <c r="D48" s="42"/>
      <c r="E48" s="42"/>
      <c r="F48" s="42"/>
      <c r="G48" s="42"/>
      <c r="H48" s="42"/>
      <c r="I48" s="42"/>
      <c r="J48" s="42"/>
      <c r="K48" s="42"/>
      <c r="L48" s="42"/>
      <c r="M48" s="42"/>
    </row>
    <row r="49" spans="1:13" s="16" customFormat="1" ht="15" customHeight="1">
      <c r="A49" s="42"/>
      <c r="B49" s="42"/>
      <c r="C49" s="42"/>
      <c r="D49" s="42"/>
      <c r="E49" s="42"/>
      <c r="F49" s="42"/>
      <c r="G49" s="42"/>
      <c r="H49" s="42"/>
      <c r="I49" s="42"/>
      <c r="J49" s="42"/>
      <c r="K49" s="42"/>
      <c r="L49" s="42"/>
      <c r="M49" s="42"/>
    </row>
    <row r="50" spans="1:13" s="16" customFormat="1" ht="15" customHeight="1">
      <c r="A50" s="42"/>
      <c r="B50" s="42"/>
      <c r="C50" s="42"/>
      <c r="D50" s="42"/>
      <c r="E50" s="42"/>
      <c r="F50" s="42"/>
      <c r="G50" s="42"/>
      <c r="H50" s="42"/>
      <c r="I50" s="42"/>
      <c r="J50" s="42"/>
      <c r="K50" s="42"/>
      <c r="L50" s="42"/>
      <c r="M50" s="42"/>
    </row>
    <row r="51" spans="1:13" s="16" customFormat="1" ht="15" customHeight="1">
      <c r="A51" s="42"/>
      <c r="B51" s="42"/>
      <c r="C51" s="42"/>
      <c r="D51" s="42"/>
      <c r="E51" s="42"/>
      <c r="F51" s="42"/>
      <c r="G51" s="42"/>
      <c r="H51" s="42"/>
      <c r="I51" s="42"/>
      <c r="J51" s="42"/>
      <c r="K51" s="42"/>
      <c r="L51" s="42"/>
      <c r="M51" s="42"/>
    </row>
    <row r="52" spans="1:13" s="16" customFormat="1" ht="15" customHeight="1">
      <c r="A52" s="42"/>
      <c r="B52" s="42"/>
      <c r="C52" s="42"/>
      <c r="D52" s="42"/>
      <c r="E52" s="42"/>
      <c r="F52" s="42"/>
      <c r="G52" s="42"/>
      <c r="H52" s="42"/>
      <c r="I52" s="42"/>
      <c r="J52" s="42"/>
      <c r="K52" s="42"/>
      <c r="L52" s="42"/>
      <c r="M52" s="42"/>
    </row>
    <row r="53" spans="1:13" s="16" customFormat="1" ht="15" customHeight="1">
      <c r="A53" s="42"/>
      <c r="B53" s="42"/>
      <c r="C53" s="42"/>
      <c r="D53" s="42"/>
      <c r="E53" s="42"/>
      <c r="F53" s="42"/>
      <c r="G53" s="42"/>
      <c r="H53" s="42"/>
      <c r="I53" s="42"/>
      <c r="J53" s="42"/>
      <c r="K53" s="42"/>
      <c r="L53" s="42"/>
      <c r="M53" s="42"/>
    </row>
    <row r="54" spans="1:13" s="16" customFormat="1" ht="15" customHeight="1">
      <c r="A54" s="42"/>
      <c r="B54" s="42"/>
      <c r="C54" s="42"/>
      <c r="D54" s="42"/>
      <c r="E54" s="42"/>
      <c r="F54" s="42"/>
      <c r="G54" s="42"/>
      <c r="H54" s="42"/>
      <c r="I54" s="42"/>
      <c r="J54" s="42"/>
      <c r="K54" s="42"/>
      <c r="L54" s="42"/>
      <c r="M54" s="42"/>
    </row>
    <row r="55" spans="1:13" s="16" customFormat="1" ht="15" customHeight="1">
      <c r="A55" s="42"/>
      <c r="B55" s="42"/>
      <c r="C55" s="42"/>
      <c r="D55" s="42"/>
      <c r="E55" s="42"/>
      <c r="F55" s="42"/>
      <c r="G55" s="42"/>
      <c r="H55" s="42"/>
      <c r="I55" s="42"/>
      <c r="J55" s="42"/>
      <c r="K55" s="42"/>
      <c r="L55" s="42"/>
      <c r="M55" s="42"/>
    </row>
    <row r="56" spans="1:13" s="16" customFormat="1" ht="15" customHeight="1">
      <c r="A56" s="42"/>
      <c r="B56" s="42"/>
      <c r="C56" s="42"/>
      <c r="D56" s="42"/>
      <c r="E56" s="42"/>
      <c r="F56" s="42"/>
      <c r="G56" s="42"/>
      <c r="H56" s="42"/>
      <c r="I56" s="42"/>
      <c r="J56" s="42"/>
      <c r="K56" s="42"/>
      <c r="L56" s="42"/>
      <c r="M56" s="42"/>
    </row>
    <row r="57" spans="1:13" s="16" customFormat="1" ht="15" customHeight="1">
      <c r="A57" s="42"/>
      <c r="B57" s="42"/>
      <c r="C57" s="42"/>
      <c r="D57" s="42"/>
      <c r="E57" s="42"/>
      <c r="F57" s="42"/>
      <c r="G57" s="42"/>
      <c r="H57" s="42"/>
      <c r="I57" s="42"/>
      <c r="J57" s="42"/>
      <c r="K57" s="42"/>
      <c r="L57" s="42"/>
      <c r="M57" s="42"/>
    </row>
    <row r="58" spans="1:13" s="16" customFormat="1" ht="15" customHeight="1">
      <c r="A58" s="42"/>
      <c r="B58" s="42"/>
      <c r="C58" s="42"/>
      <c r="D58" s="42"/>
      <c r="E58" s="42"/>
      <c r="F58" s="42"/>
      <c r="G58" s="42"/>
      <c r="H58" s="42"/>
      <c r="I58" s="42"/>
      <c r="J58" s="42"/>
      <c r="K58" s="42"/>
      <c r="L58" s="42"/>
      <c r="M58" s="42"/>
    </row>
    <row r="59" spans="1:13" s="16" customFormat="1" ht="15" customHeight="1">
      <c r="A59" s="42"/>
      <c r="B59" s="42"/>
      <c r="C59" s="42"/>
      <c r="D59" s="42"/>
      <c r="E59" s="42"/>
      <c r="F59" s="42"/>
      <c r="G59" s="42"/>
      <c r="H59" s="42"/>
      <c r="I59" s="42"/>
      <c r="J59" s="42"/>
      <c r="K59" s="42"/>
      <c r="L59" s="42"/>
      <c r="M59" s="42"/>
    </row>
    <row r="60" spans="1:13" s="16" customFormat="1" ht="15" customHeight="1">
      <c r="A60" s="42"/>
      <c r="B60" s="42"/>
      <c r="C60" s="42"/>
      <c r="D60" s="42"/>
      <c r="E60" s="42"/>
      <c r="F60" s="42"/>
      <c r="G60" s="42"/>
      <c r="H60" s="42"/>
      <c r="I60" s="42"/>
      <c r="J60" s="42"/>
      <c r="K60" s="42"/>
      <c r="L60" s="42"/>
      <c r="M60" s="42"/>
    </row>
    <row r="61" spans="1:13" s="16" customFormat="1" ht="15" customHeight="1">
      <c r="A61" s="42"/>
      <c r="B61" s="42"/>
      <c r="C61" s="42"/>
      <c r="D61" s="42"/>
      <c r="E61" s="42"/>
      <c r="F61" s="42"/>
      <c r="G61" s="42"/>
      <c r="H61" s="42"/>
      <c r="I61" s="42"/>
      <c r="J61" s="42"/>
      <c r="K61" s="42"/>
      <c r="L61" s="42"/>
      <c r="M61" s="42"/>
    </row>
    <row r="62" spans="1:13" s="16" customFormat="1" ht="15" customHeight="1">
      <c r="A62" s="42"/>
      <c r="B62" s="42"/>
      <c r="C62" s="42"/>
      <c r="D62" s="42"/>
      <c r="E62" s="42"/>
      <c r="F62" s="42"/>
      <c r="G62" s="42"/>
      <c r="H62" s="42"/>
      <c r="I62" s="42"/>
      <c r="J62" s="42"/>
      <c r="K62" s="42"/>
      <c r="L62" s="42"/>
      <c r="M62" s="42"/>
    </row>
    <row r="63" spans="1:13" s="16" customFormat="1" ht="15" customHeight="1">
      <c r="A63" s="42"/>
      <c r="B63" s="42"/>
      <c r="C63" s="42"/>
      <c r="D63" s="42"/>
      <c r="E63" s="42"/>
      <c r="F63" s="42"/>
      <c r="G63" s="42"/>
      <c r="H63" s="42"/>
      <c r="I63" s="42"/>
      <c r="J63" s="42"/>
      <c r="K63" s="42"/>
      <c r="L63" s="42"/>
      <c r="M63" s="42"/>
    </row>
    <row r="64" spans="1:13" s="16" customFormat="1" ht="15" customHeight="1">
      <c r="A64" s="42"/>
      <c r="B64" s="42"/>
      <c r="C64" s="42"/>
      <c r="D64" s="42"/>
      <c r="E64" s="42"/>
      <c r="F64" s="42"/>
      <c r="G64" s="42"/>
      <c r="H64" s="42"/>
      <c r="I64" s="42"/>
      <c r="J64" s="42"/>
      <c r="K64" s="42"/>
      <c r="L64" s="42"/>
      <c r="M64" s="42"/>
    </row>
    <row r="65" spans="1:13" s="16" customFormat="1" ht="15" customHeight="1">
      <c r="A65" s="42"/>
      <c r="B65" s="42"/>
      <c r="C65" s="42"/>
      <c r="D65" s="42"/>
      <c r="E65" s="42"/>
      <c r="F65" s="42"/>
      <c r="G65" s="42"/>
      <c r="H65" s="42"/>
      <c r="I65" s="42"/>
      <c r="J65" s="42"/>
      <c r="K65" s="42"/>
      <c r="L65" s="42"/>
      <c r="M65" s="42"/>
    </row>
    <row r="66" spans="1:13" s="16" customFormat="1" ht="15" customHeight="1">
      <c r="A66" s="42"/>
      <c r="B66" s="42"/>
      <c r="C66" s="42"/>
      <c r="D66" s="42"/>
      <c r="E66" s="42"/>
      <c r="F66" s="42"/>
      <c r="G66" s="42"/>
      <c r="H66" s="42"/>
      <c r="I66" s="42"/>
      <c r="J66" s="42"/>
      <c r="K66" s="42"/>
      <c r="L66" s="42"/>
      <c r="M66" s="42"/>
    </row>
    <row r="67" spans="1:13" s="16" customFormat="1" ht="15" customHeight="1">
      <c r="A67" s="42"/>
      <c r="B67" s="42"/>
      <c r="C67" s="42"/>
      <c r="D67" s="42"/>
      <c r="E67" s="42"/>
      <c r="F67" s="42"/>
      <c r="G67" s="42"/>
      <c r="H67" s="42"/>
      <c r="I67" s="42"/>
      <c r="J67" s="42"/>
      <c r="K67" s="42"/>
      <c r="L67" s="42"/>
      <c r="M67" s="42"/>
    </row>
    <row r="68" spans="1:13" s="16" customFormat="1" ht="15" customHeight="1">
      <c r="A68" s="42"/>
      <c r="B68" s="42"/>
      <c r="C68" s="42"/>
      <c r="D68" s="42"/>
      <c r="E68" s="42"/>
      <c r="F68" s="42"/>
      <c r="G68" s="42"/>
      <c r="H68" s="42"/>
      <c r="I68" s="42"/>
      <c r="J68" s="42"/>
      <c r="K68" s="42"/>
      <c r="L68" s="42"/>
      <c r="M68" s="42"/>
    </row>
    <row r="69" spans="1:13" s="16" customFormat="1" ht="15" customHeight="1">
      <c r="A69" s="42"/>
      <c r="B69" s="42"/>
      <c r="C69" s="42"/>
      <c r="D69" s="42"/>
      <c r="E69" s="42"/>
      <c r="F69" s="42"/>
      <c r="G69" s="42"/>
      <c r="H69" s="42"/>
      <c r="I69" s="42"/>
      <c r="J69" s="42"/>
      <c r="K69" s="42"/>
      <c r="L69" s="42"/>
      <c r="M69" s="42"/>
    </row>
    <row r="70" spans="1:13" s="16" customFormat="1" ht="15" customHeight="1">
      <c r="A70" s="42"/>
      <c r="B70" s="42"/>
      <c r="C70" s="42"/>
      <c r="D70" s="42"/>
      <c r="E70" s="42"/>
      <c r="F70" s="42"/>
      <c r="G70" s="42"/>
      <c r="H70" s="42"/>
      <c r="I70" s="42"/>
      <c r="J70" s="42"/>
      <c r="K70" s="42"/>
      <c r="L70" s="42"/>
      <c r="M70" s="42"/>
    </row>
    <row r="71" spans="1:13" s="16" customFormat="1" ht="15" customHeight="1">
      <c r="A71" s="42"/>
      <c r="B71" s="42"/>
      <c r="C71" s="42"/>
      <c r="D71" s="42"/>
      <c r="E71" s="42"/>
      <c r="F71" s="42"/>
      <c r="G71" s="42"/>
      <c r="H71" s="42"/>
      <c r="I71" s="42"/>
      <c r="J71" s="42"/>
      <c r="K71" s="42"/>
      <c r="L71" s="42"/>
      <c r="M71" s="42"/>
    </row>
    <row r="72" spans="1:13" s="16" customFormat="1" ht="15" customHeight="1">
      <c r="A72" s="42"/>
      <c r="B72" s="42"/>
      <c r="C72" s="42"/>
      <c r="D72" s="42"/>
      <c r="E72" s="42"/>
      <c r="F72" s="42"/>
      <c r="G72" s="42"/>
      <c r="H72" s="42"/>
      <c r="I72" s="42"/>
      <c r="J72" s="42"/>
      <c r="K72" s="42"/>
      <c r="L72" s="42"/>
      <c r="M72" s="42"/>
    </row>
    <row r="73" spans="1:13" s="16" customFormat="1" ht="15" customHeight="1">
      <c r="A73" s="42"/>
      <c r="B73" s="42"/>
      <c r="C73" s="42"/>
      <c r="D73" s="42"/>
      <c r="E73" s="42"/>
      <c r="F73" s="42"/>
      <c r="G73" s="42"/>
      <c r="H73" s="42"/>
      <c r="I73" s="42"/>
      <c r="J73" s="42"/>
      <c r="K73" s="42"/>
      <c r="L73" s="42"/>
      <c r="M73" s="42"/>
    </row>
    <row r="74" spans="1:13" s="16" customFormat="1" ht="15" customHeight="1">
      <c r="A74" s="42"/>
      <c r="B74" s="42"/>
      <c r="C74" s="42"/>
      <c r="D74" s="42"/>
      <c r="E74" s="42"/>
      <c r="F74" s="42"/>
      <c r="G74" s="42"/>
      <c r="H74" s="42"/>
      <c r="I74" s="42"/>
      <c r="J74" s="42"/>
      <c r="K74" s="42"/>
      <c r="L74" s="42"/>
      <c r="M74" s="42"/>
    </row>
    <row r="75" spans="1:13" s="16" customFormat="1" ht="15" customHeight="1">
      <c r="A75" s="42"/>
      <c r="B75" s="42"/>
      <c r="C75" s="42"/>
      <c r="D75" s="42"/>
      <c r="E75" s="42"/>
      <c r="F75" s="42"/>
      <c r="G75" s="42"/>
      <c r="H75" s="42"/>
      <c r="I75" s="42"/>
      <c r="J75" s="42"/>
      <c r="K75" s="42"/>
      <c r="L75" s="42"/>
      <c r="M75" s="42"/>
    </row>
    <row r="76" spans="1:13" s="16" customFormat="1" ht="15" customHeight="1">
      <c r="A76" s="42"/>
      <c r="B76" s="42"/>
      <c r="C76" s="42"/>
      <c r="D76" s="42"/>
      <c r="E76" s="42"/>
      <c r="F76" s="42"/>
      <c r="G76" s="42"/>
      <c r="H76" s="42"/>
      <c r="I76" s="42"/>
      <c r="J76" s="42"/>
      <c r="K76" s="42"/>
      <c r="L76" s="42"/>
      <c r="M76" s="42"/>
    </row>
    <row r="77" spans="1:13" s="16" customFormat="1" ht="15" customHeight="1">
      <c r="A77" s="42"/>
      <c r="B77" s="42"/>
      <c r="C77" s="42"/>
      <c r="D77" s="42"/>
      <c r="E77" s="42"/>
      <c r="F77" s="42"/>
      <c r="G77" s="42"/>
      <c r="H77" s="42"/>
      <c r="I77" s="42"/>
      <c r="J77" s="42"/>
      <c r="K77" s="42"/>
      <c r="L77" s="42"/>
      <c r="M77" s="42"/>
    </row>
    <row r="78" spans="1:13" s="16" customFormat="1" ht="15" customHeight="1">
      <c r="A78" s="42"/>
      <c r="B78" s="42"/>
      <c r="C78" s="42"/>
      <c r="D78" s="42"/>
      <c r="E78" s="42"/>
      <c r="F78" s="42"/>
      <c r="G78" s="42"/>
      <c r="H78" s="42"/>
      <c r="I78" s="42"/>
      <c r="J78" s="42"/>
      <c r="K78" s="42"/>
      <c r="L78" s="42"/>
      <c r="M78" s="42"/>
    </row>
    <row r="79" spans="1:13" s="16" customFormat="1" ht="15" customHeight="1">
      <c r="A79" s="42"/>
      <c r="B79" s="42"/>
      <c r="C79" s="42"/>
      <c r="D79" s="42"/>
      <c r="E79" s="42"/>
      <c r="F79" s="42"/>
      <c r="G79" s="42"/>
      <c r="H79" s="42"/>
      <c r="I79" s="42"/>
      <c r="J79" s="42"/>
      <c r="K79" s="42"/>
      <c r="L79" s="42"/>
      <c r="M79" s="42"/>
    </row>
    <row r="80" spans="1:13" s="16" customFormat="1" ht="15" customHeight="1">
      <c r="A80" s="42"/>
      <c r="B80" s="42"/>
      <c r="C80" s="42"/>
      <c r="D80" s="42"/>
      <c r="E80" s="42"/>
      <c r="F80" s="42"/>
      <c r="G80" s="42"/>
      <c r="H80" s="42"/>
      <c r="I80" s="42"/>
      <c r="J80" s="42"/>
      <c r="K80" s="42"/>
      <c r="L80" s="42"/>
      <c r="M80" s="42"/>
    </row>
    <row r="81" spans="1:13" s="16" customFormat="1" ht="15" customHeight="1">
      <c r="A81" s="42"/>
      <c r="B81" s="42"/>
      <c r="C81" s="42"/>
      <c r="D81" s="42"/>
      <c r="E81" s="42"/>
      <c r="F81" s="42"/>
      <c r="G81" s="42"/>
      <c r="H81" s="42"/>
      <c r="I81" s="42"/>
      <c r="J81" s="42"/>
      <c r="K81" s="42"/>
      <c r="L81" s="42"/>
      <c r="M81" s="42"/>
    </row>
    <row r="82" spans="1:13" s="16" customFormat="1" ht="15" customHeight="1">
      <c r="A82" s="42"/>
      <c r="B82" s="42"/>
      <c r="C82" s="42"/>
      <c r="D82" s="42"/>
      <c r="E82" s="42"/>
      <c r="F82" s="42"/>
      <c r="G82" s="42"/>
      <c r="H82" s="42"/>
      <c r="I82" s="42"/>
      <c r="J82" s="42"/>
      <c r="K82" s="42"/>
      <c r="L82" s="42"/>
      <c r="M82" s="42"/>
    </row>
    <row r="83" spans="1:13" s="16" customFormat="1" ht="15" customHeight="1">
      <c r="A83" s="42"/>
      <c r="B83" s="42"/>
      <c r="C83" s="42"/>
      <c r="D83" s="42"/>
      <c r="E83" s="42"/>
      <c r="F83" s="42"/>
      <c r="G83" s="42"/>
      <c r="H83" s="42"/>
      <c r="I83" s="42"/>
      <c r="J83" s="42"/>
      <c r="K83" s="42"/>
      <c r="L83" s="42"/>
      <c r="M83" s="42"/>
    </row>
    <row r="84" spans="1:13" s="16" customFormat="1" ht="15" customHeight="1">
      <c r="A84" s="42"/>
      <c r="B84" s="42"/>
      <c r="C84" s="42"/>
      <c r="D84" s="42"/>
      <c r="E84" s="42"/>
      <c r="F84" s="42"/>
      <c r="G84" s="42"/>
      <c r="H84" s="42"/>
      <c r="I84" s="42"/>
      <c r="J84" s="42"/>
      <c r="K84" s="42"/>
      <c r="L84" s="42"/>
      <c r="M84" s="42"/>
    </row>
    <row r="85" spans="1:13" s="16" customFormat="1" ht="15" customHeight="1">
      <c r="A85" s="42"/>
      <c r="B85" s="42"/>
      <c r="C85" s="42"/>
      <c r="D85" s="42"/>
      <c r="E85" s="42"/>
      <c r="F85" s="42"/>
      <c r="G85" s="42"/>
      <c r="H85" s="42"/>
      <c r="I85" s="42"/>
      <c r="J85" s="42"/>
      <c r="K85" s="42"/>
      <c r="L85" s="42"/>
      <c r="M85" s="42"/>
    </row>
    <row r="86" spans="1:13" s="16" customFormat="1" ht="15" customHeight="1">
      <c r="A86" s="42"/>
      <c r="B86" s="42"/>
      <c r="C86" s="42"/>
      <c r="D86" s="42"/>
      <c r="E86" s="42"/>
      <c r="F86" s="42"/>
      <c r="G86" s="42"/>
      <c r="H86" s="42"/>
      <c r="I86" s="42"/>
      <c r="J86" s="42"/>
      <c r="K86" s="42"/>
      <c r="L86" s="42"/>
      <c r="M86" s="42"/>
    </row>
    <row r="87" spans="1:13" s="16" customFormat="1" ht="15" customHeight="1">
      <c r="A87" s="42"/>
      <c r="B87" s="42"/>
      <c r="C87" s="42"/>
      <c r="D87" s="42"/>
      <c r="E87" s="42"/>
      <c r="F87" s="42"/>
      <c r="G87" s="42"/>
      <c r="H87" s="42"/>
      <c r="I87" s="42"/>
      <c r="J87" s="42"/>
      <c r="K87" s="42"/>
      <c r="L87" s="42"/>
      <c r="M87" s="42"/>
    </row>
    <row r="88" spans="1:13" s="16" customFormat="1" ht="15" customHeight="1">
      <c r="A88" s="42"/>
      <c r="B88" s="42"/>
      <c r="C88" s="42"/>
      <c r="D88" s="42"/>
      <c r="E88" s="42"/>
      <c r="F88" s="42"/>
      <c r="G88" s="42"/>
      <c r="H88" s="42"/>
      <c r="I88" s="42"/>
      <c r="J88" s="42"/>
      <c r="K88" s="42"/>
      <c r="L88" s="42"/>
      <c r="M88" s="42"/>
    </row>
    <row r="89" spans="1:13" s="16" customFormat="1" ht="15" customHeight="1">
      <c r="A89" s="42"/>
      <c r="B89" s="42"/>
      <c r="C89" s="42"/>
      <c r="D89" s="42"/>
      <c r="E89" s="42"/>
      <c r="F89" s="42"/>
      <c r="G89" s="42"/>
      <c r="H89" s="42"/>
      <c r="I89" s="42"/>
      <c r="J89" s="42"/>
      <c r="K89" s="42"/>
      <c r="L89" s="42"/>
      <c r="M89" s="42"/>
    </row>
    <row r="90" spans="1:13" s="16" customFormat="1" ht="15" customHeight="1">
      <c r="A90" s="42"/>
      <c r="B90" s="42"/>
      <c r="C90" s="42"/>
      <c r="D90" s="42"/>
      <c r="E90" s="42"/>
      <c r="F90" s="42"/>
      <c r="G90" s="42"/>
      <c r="H90" s="42"/>
      <c r="I90" s="42"/>
      <c r="J90" s="42"/>
      <c r="K90" s="42"/>
      <c r="L90" s="42"/>
      <c r="M90" s="42"/>
    </row>
    <row r="91" spans="1:13" s="16" customFormat="1" ht="15" customHeight="1">
      <c r="A91" s="42"/>
      <c r="B91" s="42"/>
      <c r="C91" s="42"/>
      <c r="D91" s="42"/>
      <c r="E91" s="42"/>
      <c r="F91" s="42"/>
      <c r="G91" s="42"/>
      <c r="H91" s="42"/>
      <c r="I91" s="42"/>
      <c r="J91" s="42"/>
      <c r="K91" s="42"/>
      <c r="L91" s="42"/>
      <c r="M91" s="42"/>
    </row>
    <row r="92" spans="1:13" s="16" customFormat="1" ht="15" customHeight="1">
      <c r="A92" s="42"/>
      <c r="B92" s="42"/>
      <c r="C92" s="42"/>
      <c r="D92" s="42"/>
      <c r="E92" s="42"/>
      <c r="F92" s="42"/>
      <c r="G92" s="42"/>
      <c r="H92" s="42"/>
      <c r="I92" s="42"/>
      <c r="J92" s="42"/>
      <c r="K92" s="42"/>
      <c r="L92" s="42"/>
      <c r="M92" s="42"/>
    </row>
    <row r="93" spans="1:13" s="16" customFormat="1" ht="15" customHeight="1">
      <c r="A93" s="42"/>
      <c r="B93" s="42"/>
      <c r="C93" s="42"/>
      <c r="D93" s="42"/>
      <c r="E93" s="42"/>
      <c r="F93" s="42"/>
      <c r="G93" s="42"/>
      <c r="H93" s="42"/>
      <c r="I93" s="42"/>
      <c r="J93" s="42"/>
      <c r="K93" s="42"/>
      <c r="L93" s="42"/>
      <c r="M93" s="42"/>
    </row>
    <row r="94" spans="1:13" s="16" customFormat="1" ht="15" customHeight="1">
      <c r="A94" s="42"/>
      <c r="B94" s="42"/>
      <c r="C94" s="42"/>
      <c r="D94" s="42"/>
      <c r="E94" s="42"/>
      <c r="F94" s="42"/>
      <c r="G94" s="42"/>
      <c r="H94" s="42"/>
      <c r="I94" s="42"/>
      <c r="J94" s="42"/>
      <c r="K94" s="42"/>
      <c r="L94" s="42"/>
      <c r="M94" s="42"/>
    </row>
    <row r="95" spans="1:13" s="16" customFormat="1" ht="15" customHeight="1">
      <c r="A95" s="42"/>
      <c r="B95" s="42"/>
      <c r="C95" s="42"/>
      <c r="D95" s="42"/>
      <c r="E95" s="42"/>
      <c r="F95" s="42"/>
      <c r="G95" s="42"/>
      <c r="H95" s="42"/>
      <c r="I95" s="42"/>
      <c r="J95" s="42"/>
      <c r="K95" s="42"/>
      <c r="L95" s="42"/>
      <c r="M95" s="42"/>
    </row>
    <row r="96" spans="1:13" s="16" customFormat="1" ht="15" customHeight="1">
      <c r="A96" s="42"/>
      <c r="B96" s="42"/>
      <c r="C96" s="42"/>
      <c r="D96" s="42"/>
      <c r="E96" s="42"/>
      <c r="F96" s="42"/>
      <c r="G96" s="42"/>
      <c r="H96" s="42"/>
      <c r="I96" s="42"/>
      <c r="J96" s="42"/>
      <c r="K96" s="42"/>
      <c r="L96" s="42"/>
      <c r="M96" s="42"/>
    </row>
    <row r="97" spans="1:13" s="16" customFormat="1" ht="15" customHeight="1">
      <c r="A97" s="42"/>
      <c r="B97" s="42"/>
      <c r="C97" s="42"/>
      <c r="D97" s="42"/>
      <c r="E97" s="42"/>
      <c r="F97" s="42"/>
      <c r="G97" s="42"/>
      <c r="H97" s="42"/>
      <c r="I97" s="42"/>
      <c r="J97" s="42"/>
      <c r="K97" s="42"/>
      <c r="L97" s="42"/>
      <c r="M97" s="42"/>
    </row>
    <row r="98" spans="1:13" s="16" customFormat="1" ht="15" customHeight="1">
      <c r="A98" s="42"/>
      <c r="B98" s="42"/>
      <c r="C98" s="42"/>
      <c r="D98" s="42"/>
      <c r="E98" s="42"/>
      <c r="F98" s="42"/>
      <c r="G98" s="42"/>
      <c r="H98" s="42"/>
      <c r="I98" s="42"/>
      <c r="J98" s="42"/>
      <c r="K98" s="42"/>
      <c r="L98" s="42"/>
      <c r="M98" s="42"/>
    </row>
    <row r="99" spans="1:13" s="16" customFormat="1" ht="15" customHeight="1">
      <c r="A99" s="42"/>
      <c r="B99" s="42"/>
      <c r="C99" s="42"/>
      <c r="D99" s="42"/>
      <c r="E99" s="42"/>
      <c r="F99" s="42"/>
      <c r="G99" s="42"/>
      <c r="H99" s="42"/>
      <c r="I99" s="42"/>
      <c r="J99" s="42"/>
      <c r="K99" s="42"/>
      <c r="L99" s="42"/>
      <c r="M99" s="42"/>
    </row>
    <row r="100" spans="1:13" s="16" customFormat="1" ht="15" customHeight="1">
      <c r="A100" s="42"/>
      <c r="B100" s="42"/>
      <c r="C100" s="42"/>
      <c r="D100" s="42"/>
      <c r="E100" s="42"/>
      <c r="F100" s="42"/>
      <c r="G100" s="42"/>
      <c r="H100" s="42"/>
      <c r="I100" s="42"/>
      <c r="J100" s="42"/>
      <c r="K100" s="42"/>
      <c r="L100" s="42"/>
      <c r="M100" s="42"/>
    </row>
    <row r="101" spans="1:13" s="16" customFormat="1" ht="15" customHeight="1">
      <c r="A101" s="42"/>
      <c r="B101" s="42"/>
      <c r="C101" s="42"/>
      <c r="D101" s="42"/>
      <c r="E101" s="42"/>
      <c r="F101" s="42"/>
      <c r="G101" s="42"/>
      <c r="H101" s="42"/>
      <c r="I101" s="42"/>
      <c r="J101" s="42"/>
      <c r="K101" s="42"/>
      <c r="L101" s="42"/>
      <c r="M101" s="42"/>
    </row>
    <row r="102" spans="1:13" s="16" customFormat="1" ht="15" customHeight="1">
      <c r="A102" s="42"/>
      <c r="B102" s="42"/>
      <c r="C102" s="42"/>
      <c r="D102" s="42"/>
      <c r="E102" s="42"/>
      <c r="F102" s="42"/>
      <c r="G102" s="42"/>
      <c r="H102" s="42"/>
      <c r="I102" s="42"/>
      <c r="J102" s="42"/>
      <c r="K102" s="42"/>
      <c r="L102" s="42"/>
      <c r="M102" s="42"/>
    </row>
    <row r="103" spans="1:13" s="16" customFormat="1" ht="15" customHeight="1">
      <c r="A103" s="42"/>
      <c r="B103" s="42"/>
      <c r="C103" s="42"/>
      <c r="D103" s="42"/>
      <c r="E103" s="42"/>
      <c r="F103" s="42"/>
      <c r="G103" s="42"/>
      <c r="H103" s="42"/>
      <c r="I103" s="42"/>
      <c r="J103" s="42"/>
      <c r="K103" s="42"/>
      <c r="L103" s="42"/>
      <c r="M103" s="42"/>
    </row>
    <row r="104" spans="1:13" s="16" customFormat="1" ht="15" customHeight="1">
      <c r="A104" s="42"/>
      <c r="B104" s="42"/>
      <c r="C104" s="42"/>
      <c r="D104" s="42"/>
      <c r="E104" s="42"/>
      <c r="F104" s="42"/>
      <c r="G104" s="42"/>
      <c r="H104" s="42"/>
      <c r="I104" s="42"/>
      <c r="J104" s="42"/>
      <c r="K104" s="42"/>
      <c r="L104" s="42"/>
      <c r="M104" s="42"/>
    </row>
    <row r="105" spans="1:13" s="16" customFormat="1" ht="15" customHeight="1">
      <c r="A105" s="42"/>
      <c r="B105" s="42"/>
      <c r="C105" s="42"/>
      <c r="D105" s="42"/>
      <c r="E105" s="42"/>
      <c r="F105" s="42"/>
      <c r="G105" s="42"/>
      <c r="H105" s="42"/>
      <c r="I105" s="42"/>
      <c r="J105" s="42"/>
      <c r="K105" s="42"/>
      <c r="L105" s="42"/>
      <c r="M105" s="42"/>
    </row>
    <row r="106" spans="1:13" s="16" customFormat="1" ht="15" customHeight="1">
      <c r="A106" s="42"/>
      <c r="B106" s="42"/>
      <c r="C106" s="42"/>
      <c r="D106" s="42"/>
      <c r="E106" s="42"/>
      <c r="F106" s="42"/>
      <c r="G106" s="42"/>
      <c r="H106" s="42"/>
      <c r="I106" s="42"/>
      <c r="J106" s="42"/>
      <c r="K106" s="42"/>
      <c r="L106" s="42"/>
      <c r="M106" s="42"/>
    </row>
    <row r="107" spans="1:13" s="16" customFormat="1" ht="15" customHeight="1">
      <c r="A107" s="42"/>
      <c r="B107" s="42"/>
      <c r="C107" s="42"/>
      <c r="D107" s="42"/>
      <c r="E107" s="42"/>
      <c r="F107" s="42"/>
      <c r="G107" s="42"/>
      <c r="H107" s="42"/>
      <c r="I107" s="42"/>
      <c r="J107" s="42"/>
      <c r="K107" s="42"/>
      <c r="L107" s="42"/>
      <c r="M107" s="42"/>
    </row>
    <row r="108" spans="1:13" s="16" customFormat="1" ht="15" customHeight="1">
      <c r="A108"/>
      <c r="B108"/>
      <c r="C108"/>
      <c r="D108"/>
      <c r="E108"/>
      <c r="F108"/>
      <c r="G108"/>
      <c r="H108"/>
      <c r="I108"/>
      <c r="J108"/>
      <c r="K108"/>
      <c r="L108"/>
      <c r="M108"/>
    </row>
    <row r="109" spans="1:13" s="16" customFormat="1" ht="15" customHeight="1">
      <c r="A109"/>
      <c r="B109"/>
      <c r="C109"/>
      <c r="D109"/>
      <c r="E109"/>
      <c r="F109"/>
      <c r="G109"/>
      <c r="H109"/>
      <c r="I109"/>
      <c r="J109"/>
      <c r="K109"/>
      <c r="L109"/>
      <c r="M109"/>
    </row>
    <row r="110" spans="1:13" s="16" customFormat="1" ht="15" customHeight="1">
      <c r="A110"/>
      <c r="B110"/>
      <c r="C110"/>
      <c r="D110"/>
      <c r="E110"/>
      <c r="F110"/>
      <c r="G110"/>
      <c r="H110"/>
      <c r="I110"/>
      <c r="J110"/>
      <c r="K110"/>
      <c r="L110"/>
      <c r="M110"/>
    </row>
    <row r="111" spans="1:13" s="16" customFormat="1" ht="15" customHeight="1">
      <c r="A111"/>
      <c r="B111"/>
      <c r="C111"/>
      <c r="D111"/>
      <c r="E111"/>
      <c r="F111"/>
      <c r="G111"/>
      <c r="H111"/>
      <c r="I111"/>
      <c r="J111"/>
      <c r="K111"/>
      <c r="L111"/>
      <c r="M111"/>
    </row>
    <row r="112" spans="1:13" s="16" customFormat="1" ht="15" customHeight="1">
      <c r="A112"/>
      <c r="B112"/>
      <c r="C112"/>
      <c r="D112"/>
      <c r="E112"/>
      <c r="F112"/>
      <c r="G112"/>
      <c r="H112"/>
      <c r="I112"/>
      <c r="J112"/>
      <c r="K112"/>
      <c r="L112"/>
      <c r="M112"/>
    </row>
    <row r="113" spans="1:13" s="16" customFormat="1" ht="15" customHeight="1">
      <c r="A113"/>
      <c r="B113"/>
      <c r="C113"/>
      <c r="D113"/>
      <c r="E113"/>
      <c r="F113"/>
      <c r="G113"/>
      <c r="H113"/>
      <c r="I113"/>
      <c r="J113"/>
      <c r="K113"/>
      <c r="L113"/>
      <c r="M113"/>
    </row>
    <row r="114" spans="1:13" s="16" customFormat="1" ht="15" customHeight="1">
      <c r="A114"/>
      <c r="B114"/>
      <c r="C114"/>
      <c r="D114"/>
      <c r="E114"/>
      <c r="F114"/>
      <c r="G114"/>
      <c r="H114"/>
      <c r="I114"/>
      <c r="J114"/>
      <c r="K114"/>
      <c r="L114"/>
      <c r="M114"/>
    </row>
    <row r="115" spans="1:13" s="16" customFormat="1" ht="15" customHeight="1">
      <c r="A115"/>
      <c r="B115"/>
      <c r="C115"/>
      <c r="D115"/>
      <c r="E115"/>
      <c r="F115"/>
      <c r="G115"/>
      <c r="H115"/>
      <c r="I115"/>
      <c r="J115"/>
      <c r="K115"/>
      <c r="L115"/>
      <c r="M115"/>
    </row>
    <row r="116" spans="1:13" s="16" customFormat="1" ht="15" customHeight="1">
      <c r="A116"/>
      <c r="B116"/>
      <c r="C116"/>
      <c r="D116"/>
      <c r="E116"/>
      <c r="F116"/>
      <c r="G116"/>
      <c r="H116"/>
      <c r="I116"/>
      <c r="J116"/>
      <c r="K116"/>
      <c r="L116"/>
      <c r="M116"/>
    </row>
    <row r="117" spans="1:13" s="16" customFormat="1" ht="15" customHeight="1">
      <c r="A117"/>
      <c r="B117"/>
      <c r="C117"/>
      <c r="D117"/>
      <c r="E117"/>
      <c r="F117"/>
      <c r="G117"/>
      <c r="H117"/>
      <c r="I117"/>
      <c r="J117"/>
      <c r="K117"/>
      <c r="L117"/>
      <c r="M117"/>
    </row>
    <row r="118" spans="1:13" s="16" customFormat="1" ht="15" customHeight="1">
      <c r="A118"/>
      <c r="B118"/>
      <c r="C118"/>
      <c r="D118"/>
      <c r="E118"/>
      <c r="F118"/>
      <c r="G118"/>
      <c r="H118"/>
      <c r="I118"/>
      <c r="J118"/>
      <c r="K118"/>
      <c r="L118"/>
      <c r="M118"/>
    </row>
    <row r="119" spans="1:13" s="16" customFormat="1" ht="15" customHeight="1">
      <c r="A119"/>
      <c r="B119"/>
      <c r="C119"/>
      <c r="D119"/>
      <c r="E119"/>
      <c r="F119"/>
      <c r="G119"/>
      <c r="H119"/>
      <c r="I119"/>
      <c r="J119"/>
      <c r="K119"/>
      <c r="L119"/>
      <c r="M119"/>
    </row>
    <row r="120" spans="1:13" s="16" customFormat="1" ht="15" customHeight="1">
      <c r="A120"/>
      <c r="B120"/>
      <c r="C120"/>
      <c r="D120"/>
      <c r="E120"/>
      <c r="F120"/>
      <c r="G120"/>
      <c r="H120"/>
      <c r="I120"/>
      <c r="J120"/>
      <c r="K120"/>
      <c r="L120"/>
      <c r="M120"/>
    </row>
    <row r="121" spans="1:13" s="46" customFormat="1" ht="15" customHeight="1">
      <c r="A121"/>
      <c r="B121"/>
      <c r="C121"/>
      <c r="D121"/>
      <c r="E121"/>
      <c r="F121"/>
      <c r="G121"/>
      <c r="H121"/>
      <c r="I121"/>
      <c r="J121"/>
      <c r="K121"/>
      <c r="L121"/>
      <c r="M121"/>
    </row>
    <row r="122" spans="1:13" s="16" customFormat="1" ht="15" customHeight="1">
      <c r="A122"/>
      <c r="B122"/>
      <c r="C122"/>
      <c r="D122"/>
      <c r="E122"/>
      <c r="F122"/>
      <c r="G122"/>
      <c r="H122"/>
      <c r="I122"/>
      <c r="J122"/>
      <c r="K122"/>
      <c r="L122"/>
      <c r="M122"/>
    </row>
    <row r="123" spans="1:13" s="16" customFormat="1" ht="15" customHeight="1">
      <c r="A123"/>
      <c r="B123"/>
      <c r="C123"/>
      <c r="D123"/>
      <c r="E123"/>
      <c r="F123"/>
      <c r="G123"/>
      <c r="H123"/>
      <c r="I123"/>
      <c r="J123"/>
      <c r="K123"/>
      <c r="L123"/>
      <c r="M123"/>
    </row>
    <row r="124" spans="1:13" s="10" customFormat="1" ht="15" customHeight="1">
      <c r="A124"/>
      <c r="B124"/>
      <c r="C124"/>
      <c r="D124"/>
      <c r="E124"/>
      <c r="F124"/>
      <c r="G124"/>
      <c r="H124"/>
      <c r="I124"/>
      <c r="J124"/>
      <c r="K124"/>
      <c r="L124"/>
      <c r="M124"/>
    </row>
    <row r="125" spans="1:13" s="10" customFormat="1" ht="15" customHeight="1">
      <c r="A125"/>
      <c r="B125"/>
      <c r="C125"/>
      <c r="D125"/>
      <c r="E125"/>
      <c r="F125"/>
      <c r="G125"/>
      <c r="H125"/>
      <c r="I125"/>
      <c r="J125"/>
      <c r="K125"/>
      <c r="L125"/>
      <c r="M125"/>
    </row>
    <row r="126" spans="1:13" s="10" customFormat="1" ht="15" customHeight="1">
      <c r="A126"/>
      <c r="B126"/>
      <c r="C126"/>
      <c r="D126"/>
      <c r="E126"/>
      <c r="F126"/>
      <c r="G126"/>
      <c r="H126"/>
      <c r="I126"/>
      <c r="J126"/>
      <c r="K126"/>
      <c r="L126"/>
      <c r="M126"/>
    </row>
    <row r="127" spans="1:13" s="10" customFormat="1" ht="15" customHeight="1">
      <c r="A127"/>
      <c r="B127"/>
      <c r="C127"/>
      <c r="D127"/>
      <c r="E127"/>
      <c r="F127"/>
      <c r="G127"/>
      <c r="H127"/>
      <c r="I127"/>
      <c r="J127"/>
      <c r="K127"/>
      <c r="L127"/>
      <c r="M127"/>
    </row>
    <row r="128" spans="1:13" s="46" customFormat="1" ht="15" customHeight="1">
      <c r="A128"/>
      <c r="B128"/>
      <c r="C128"/>
      <c r="D128"/>
      <c r="E128"/>
      <c r="F128"/>
      <c r="G128"/>
      <c r="H128"/>
      <c r="I128"/>
      <c r="J128"/>
      <c r="K128"/>
      <c r="L128"/>
      <c r="M128"/>
    </row>
    <row r="129" spans="1:13" s="16" customFormat="1" ht="15" customHeight="1">
      <c r="A129"/>
      <c r="B129"/>
      <c r="C129"/>
      <c r="D129"/>
      <c r="E129"/>
      <c r="F129"/>
      <c r="G129"/>
      <c r="H129"/>
      <c r="I129"/>
      <c r="J129"/>
      <c r="K129"/>
      <c r="L129"/>
      <c r="M129"/>
    </row>
    <row r="130" spans="1:13" s="16" customFormat="1" ht="15" customHeight="1">
      <c r="A130"/>
      <c r="B130"/>
      <c r="C130"/>
      <c r="D130"/>
      <c r="E130"/>
      <c r="F130"/>
      <c r="G130"/>
      <c r="H130"/>
      <c r="I130"/>
      <c r="J130"/>
      <c r="K130"/>
      <c r="L130"/>
      <c r="M130"/>
    </row>
    <row r="131" spans="1:13" s="46" customFormat="1" ht="15" customHeight="1">
      <c r="A131"/>
      <c r="B131"/>
      <c r="C131"/>
      <c r="D131"/>
      <c r="E131"/>
      <c r="F131"/>
      <c r="G131"/>
      <c r="H131"/>
      <c r="I131"/>
      <c r="J131"/>
      <c r="K131"/>
      <c r="L131"/>
      <c r="M131"/>
    </row>
    <row r="132" spans="1:13" s="42" customFormat="1" ht="15" customHeight="1">
      <c r="A132"/>
      <c r="B132"/>
      <c r="C132"/>
      <c r="D132"/>
      <c r="E132"/>
      <c r="F132"/>
      <c r="G132"/>
      <c r="H132"/>
      <c r="I132"/>
      <c r="J132"/>
      <c r="K132"/>
      <c r="L132"/>
      <c r="M132"/>
    </row>
    <row r="133" spans="1:13" s="42" customFormat="1" ht="15" customHeight="1">
      <c r="A133"/>
      <c r="B133"/>
      <c r="C133"/>
      <c r="D133"/>
      <c r="E133"/>
      <c r="F133"/>
      <c r="G133"/>
      <c r="H133"/>
      <c r="I133"/>
      <c r="J133"/>
      <c r="K133"/>
      <c r="L133"/>
      <c r="M133"/>
    </row>
    <row r="134" spans="1:13" s="42" customFormat="1" ht="15" customHeight="1">
      <c r="A134"/>
      <c r="B134"/>
      <c r="C134"/>
      <c r="D134"/>
      <c r="E134"/>
      <c r="F134"/>
      <c r="G134"/>
      <c r="H134"/>
      <c r="I134"/>
      <c r="J134"/>
      <c r="K134"/>
      <c r="L134"/>
      <c r="M134"/>
    </row>
    <row r="135" spans="1:13" s="42" customFormat="1" ht="15" customHeight="1">
      <c r="A135"/>
      <c r="B135"/>
      <c r="C135"/>
      <c r="D135"/>
      <c r="E135"/>
      <c r="F135"/>
      <c r="G135"/>
      <c r="H135"/>
      <c r="I135"/>
      <c r="J135"/>
      <c r="K135"/>
      <c r="L135"/>
      <c r="M135"/>
    </row>
    <row r="136" spans="1:13" s="42" customFormat="1" ht="15" customHeight="1">
      <c r="A136"/>
      <c r="B136"/>
      <c r="C136"/>
      <c r="D136"/>
      <c r="E136"/>
      <c r="F136"/>
      <c r="G136"/>
      <c r="H136"/>
      <c r="I136"/>
      <c r="J136"/>
      <c r="K136"/>
      <c r="L136"/>
      <c r="M136"/>
    </row>
    <row r="137" spans="1:13" s="42" customFormat="1" ht="15" customHeight="1">
      <c r="A137"/>
      <c r="B137"/>
      <c r="C137"/>
      <c r="D137"/>
      <c r="E137"/>
      <c r="F137"/>
      <c r="G137"/>
      <c r="H137"/>
      <c r="I137"/>
      <c r="J137"/>
      <c r="K137"/>
      <c r="L137"/>
      <c r="M137"/>
    </row>
    <row r="138" spans="1:13" s="42" customFormat="1" ht="15" customHeight="1">
      <c r="A138"/>
      <c r="B138"/>
      <c r="C138"/>
      <c r="D138"/>
      <c r="E138"/>
      <c r="F138"/>
      <c r="G138"/>
      <c r="H138"/>
      <c r="I138"/>
      <c r="J138"/>
      <c r="K138"/>
      <c r="L138"/>
      <c r="M138"/>
    </row>
    <row r="139" spans="1:13" s="42" customFormat="1" ht="15" customHeight="1">
      <c r="A139"/>
      <c r="B139"/>
      <c r="C139"/>
      <c r="D139"/>
      <c r="E139"/>
      <c r="F139"/>
      <c r="G139"/>
      <c r="H139"/>
      <c r="I139"/>
      <c r="J139"/>
      <c r="K139"/>
      <c r="L139"/>
      <c r="M139"/>
    </row>
    <row r="140" spans="1:13" s="42" customFormat="1" ht="15" customHeight="1">
      <c r="A140"/>
      <c r="B140"/>
      <c r="C140"/>
      <c r="D140"/>
      <c r="E140"/>
      <c r="F140"/>
      <c r="G140"/>
      <c r="H140"/>
      <c r="I140"/>
      <c r="J140"/>
      <c r="K140"/>
      <c r="L140"/>
      <c r="M140"/>
    </row>
    <row r="141" spans="1:13" s="42" customFormat="1" ht="15" customHeight="1">
      <c r="A141"/>
      <c r="B141"/>
      <c r="C141"/>
      <c r="D141"/>
      <c r="E141"/>
      <c r="F141"/>
      <c r="G141"/>
      <c r="H141"/>
      <c r="I141"/>
      <c r="J141"/>
      <c r="K141"/>
      <c r="L141"/>
      <c r="M141"/>
    </row>
    <row r="142" spans="1:13" s="42" customFormat="1" ht="15" customHeight="1">
      <c r="A142"/>
      <c r="B142"/>
      <c r="C142"/>
      <c r="D142"/>
      <c r="E142"/>
      <c r="F142"/>
      <c r="G142"/>
      <c r="H142"/>
      <c r="I142"/>
      <c r="J142"/>
      <c r="K142"/>
      <c r="L142"/>
      <c r="M142"/>
    </row>
    <row r="143" spans="1:13" s="42" customFormat="1" ht="15" customHeight="1">
      <c r="A143"/>
      <c r="B143"/>
      <c r="C143"/>
      <c r="D143"/>
      <c r="E143"/>
      <c r="F143"/>
      <c r="G143"/>
      <c r="H143"/>
      <c r="I143"/>
      <c r="J143"/>
      <c r="K143"/>
      <c r="L143"/>
      <c r="M143"/>
    </row>
    <row r="144" spans="1:13" s="42" customFormat="1" ht="15" customHeight="1">
      <c r="A144"/>
      <c r="B144"/>
      <c r="C144"/>
      <c r="D144"/>
      <c r="E144"/>
      <c r="F144"/>
      <c r="G144"/>
      <c r="H144"/>
      <c r="I144"/>
      <c r="J144"/>
      <c r="K144"/>
      <c r="L144"/>
      <c r="M144"/>
    </row>
    <row r="145" spans="1:13" s="42" customFormat="1" ht="15" customHeight="1">
      <c r="A145"/>
      <c r="B145"/>
      <c r="C145"/>
      <c r="D145"/>
      <c r="E145"/>
      <c r="F145"/>
      <c r="G145"/>
      <c r="H145"/>
      <c r="I145"/>
      <c r="J145"/>
      <c r="K145"/>
      <c r="L145"/>
      <c r="M145"/>
    </row>
    <row r="146" spans="1:13" s="42" customFormat="1" ht="15" customHeight="1">
      <c r="A146"/>
      <c r="B146"/>
      <c r="C146"/>
      <c r="D146"/>
      <c r="E146"/>
      <c r="F146"/>
      <c r="G146"/>
      <c r="H146"/>
      <c r="I146"/>
      <c r="J146"/>
      <c r="K146"/>
      <c r="L146"/>
      <c r="M146"/>
    </row>
    <row r="147" spans="1:13" s="42" customFormat="1" ht="15" customHeight="1">
      <c r="A147"/>
      <c r="B147"/>
      <c r="C147"/>
      <c r="D147"/>
      <c r="E147"/>
      <c r="F147"/>
      <c r="G147"/>
      <c r="H147"/>
      <c r="I147"/>
      <c r="J147"/>
      <c r="K147"/>
      <c r="L147"/>
      <c r="M147"/>
    </row>
    <row r="148" spans="1:13" s="42" customFormat="1" ht="15" customHeight="1">
      <c r="A148"/>
      <c r="B148"/>
      <c r="C148"/>
      <c r="D148"/>
      <c r="E148"/>
      <c r="F148"/>
      <c r="G148"/>
      <c r="H148"/>
      <c r="I148"/>
      <c r="J148"/>
      <c r="K148"/>
      <c r="L148"/>
      <c r="M148"/>
    </row>
    <row r="149" spans="1:13" s="42" customFormat="1" ht="15" customHeight="1">
      <c r="A149"/>
      <c r="B149"/>
      <c r="C149"/>
      <c r="D149"/>
      <c r="E149"/>
      <c r="F149"/>
      <c r="G149"/>
      <c r="H149"/>
      <c r="I149"/>
      <c r="J149"/>
      <c r="K149"/>
      <c r="L149"/>
      <c r="M149"/>
    </row>
    <row r="150" spans="1:13" s="42" customFormat="1" ht="15" customHeight="1">
      <c r="A150"/>
      <c r="B150"/>
      <c r="C150"/>
      <c r="D150"/>
      <c r="E150"/>
      <c r="F150"/>
      <c r="G150"/>
      <c r="H150"/>
      <c r="I150"/>
      <c r="J150"/>
      <c r="K150"/>
      <c r="L150"/>
      <c r="M150"/>
    </row>
    <row r="151" spans="1:13" s="42" customFormat="1" ht="15" customHeight="1">
      <c r="A151"/>
      <c r="B151"/>
      <c r="C151"/>
      <c r="D151"/>
      <c r="E151"/>
      <c r="F151"/>
      <c r="G151"/>
      <c r="H151"/>
      <c r="I151"/>
      <c r="J151"/>
      <c r="K151"/>
      <c r="L151"/>
      <c r="M151"/>
    </row>
    <row r="152" spans="1:13" s="42" customFormat="1" ht="15" customHeight="1">
      <c r="A152"/>
      <c r="B152"/>
      <c r="C152"/>
      <c r="D152"/>
      <c r="E152"/>
      <c r="F152"/>
      <c r="G152"/>
      <c r="H152"/>
      <c r="I152"/>
      <c r="J152"/>
      <c r="K152"/>
      <c r="L152"/>
      <c r="M152"/>
    </row>
    <row r="153" spans="1:13" s="42" customFormat="1" ht="15" customHeight="1">
      <c r="A153"/>
      <c r="B153"/>
      <c r="C153"/>
      <c r="D153"/>
      <c r="E153"/>
      <c r="F153"/>
      <c r="G153"/>
      <c r="H153"/>
      <c r="I153"/>
      <c r="J153"/>
      <c r="K153"/>
      <c r="L153"/>
      <c r="M153"/>
    </row>
    <row r="154" spans="1:13" s="42" customFormat="1" ht="15" customHeight="1">
      <c r="A154"/>
      <c r="B154"/>
      <c r="C154"/>
      <c r="D154"/>
      <c r="E154"/>
      <c r="F154"/>
      <c r="G154"/>
      <c r="H154"/>
      <c r="I154"/>
      <c r="J154"/>
      <c r="K154"/>
      <c r="L154"/>
      <c r="M154"/>
    </row>
    <row r="155" spans="1:13" s="42" customFormat="1" ht="15" customHeight="1">
      <c r="A155"/>
      <c r="B155"/>
      <c r="C155"/>
      <c r="D155"/>
      <c r="E155"/>
      <c r="F155"/>
      <c r="G155"/>
      <c r="H155"/>
      <c r="I155"/>
      <c r="J155"/>
      <c r="K155"/>
      <c r="L155"/>
      <c r="M155"/>
    </row>
    <row r="156" spans="1:13" s="42" customFormat="1" ht="15" customHeight="1">
      <c r="A156"/>
      <c r="B156"/>
      <c r="C156"/>
      <c r="D156"/>
      <c r="E156"/>
      <c r="F156"/>
      <c r="G156"/>
      <c r="H156"/>
      <c r="I156"/>
      <c r="J156"/>
      <c r="K156"/>
      <c r="L156"/>
      <c r="M156"/>
    </row>
    <row r="157" spans="1:13" s="42" customFormat="1" ht="15" customHeight="1">
      <c r="A157"/>
      <c r="B157"/>
      <c r="C157"/>
      <c r="D157"/>
      <c r="E157"/>
      <c r="F157"/>
      <c r="G157"/>
      <c r="H157"/>
      <c r="I157"/>
      <c r="J157"/>
      <c r="K157"/>
      <c r="L157"/>
      <c r="M157"/>
    </row>
    <row r="158" spans="1:13" s="42" customFormat="1" ht="15" customHeight="1">
      <c r="A158"/>
      <c r="B158"/>
      <c r="C158"/>
      <c r="D158"/>
      <c r="E158"/>
      <c r="F158"/>
      <c r="G158"/>
      <c r="H158"/>
      <c r="I158"/>
      <c r="J158"/>
      <c r="K158"/>
      <c r="L158"/>
      <c r="M158"/>
    </row>
    <row r="159" spans="1:13" s="42" customFormat="1" ht="15" customHeight="1">
      <c r="A159"/>
      <c r="B159"/>
      <c r="C159"/>
      <c r="D159"/>
      <c r="E159"/>
      <c r="F159"/>
      <c r="G159"/>
      <c r="H159"/>
      <c r="I159"/>
      <c r="J159"/>
      <c r="K159"/>
      <c r="L159"/>
      <c r="M159"/>
    </row>
    <row r="160" spans="1:13" s="42" customFormat="1" ht="15" customHeight="1">
      <c r="A160"/>
      <c r="B160"/>
      <c r="C160"/>
      <c r="D160"/>
      <c r="E160"/>
      <c r="F160"/>
      <c r="G160"/>
      <c r="H160"/>
      <c r="I160"/>
      <c r="J160"/>
      <c r="K160"/>
      <c r="L160"/>
      <c r="M160"/>
    </row>
    <row r="161" spans="1:13" s="42" customFormat="1" ht="15" customHeight="1">
      <c r="A161"/>
      <c r="B161"/>
      <c r="C161"/>
      <c r="D161"/>
      <c r="E161"/>
      <c r="F161"/>
      <c r="G161"/>
      <c r="H161"/>
      <c r="I161"/>
      <c r="J161"/>
      <c r="K161"/>
      <c r="L161"/>
      <c r="M161"/>
    </row>
    <row r="162" spans="1:13" s="42" customFormat="1" ht="15" customHeight="1">
      <c r="A162"/>
      <c r="B162"/>
      <c r="C162"/>
      <c r="D162"/>
      <c r="E162"/>
      <c r="F162"/>
      <c r="G162"/>
      <c r="H162"/>
      <c r="I162"/>
      <c r="J162"/>
      <c r="K162"/>
      <c r="L162"/>
      <c r="M162"/>
    </row>
    <row r="163" spans="1:13" s="42" customFormat="1" ht="15" customHeight="1">
      <c r="A163"/>
      <c r="B163"/>
      <c r="C163"/>
      <c r="D163"/>
      <c r="E163"/>
      <c r="F163"/>
      <c r="G163"/>
      <c r="H163"/>
      <c r="I163"/>
      <c r="J163"/>
      <c r="K163"/>
      <c r="L163"/>
      <c r="M163"/>
    </row>
    <row r="164" spans="1:13" s="42" customFormat="1" ht="15" customHeight="1">
      <c r="A164"/>
      <c r="B164"/>
      <c r="C164"/>
      <c r="D164"/>
      <c r="E164"/>
      <c r="F164"/>
      <c r="G164"/>
      <c r="H164"/>
      <c r="I164"/>
      <c r="J164"/>
      <c r="K164"/>
      <c r="L164"/>
      <c r="M164"/>
    </row>
    <row r="165" spans="1:13" s="42" customFormat="1" ht="15" customHeight="1">
      <c r="A165"/>
      <c r="B165"/>
      <c r="C165"/>
      <c r="D165"/>
      <c r="E165"/>
      <c r="F165"/>
      <c r="G165"/>
      <c r="H165"/>
      <c r="I165"/>
      <c r="J165"/>
      <c r="K165"/>
      <c r="L165"/>
      <c r="M165"/>
    </row>
    <row r="166" spans="1:13" s="42" customFormat="1" ht="15" customHeight="1">
      <c r="A166"/>
      <c r="B166"/>
      <c r="C166"/>
      <c r="D166"/>
      <c r="E166"/>
      <c r="F166"/>
      <c r="G166"/>
      <c r="H166"/>
      <c r="I166"/>
      <c r="J166"/>
      <c r="K166"/>
      <c r="L166"/>
      <c r="M166"/>
    </row>
    <row r="167" spans="1:13" s="42" customFormat="1" ht="15" customHeight="1">
      <c r="A167"/>
      <c r="B167"/>
      <c r="C167"/>
      <c r="D167"/>
      <c r="E167"/>
      <c r="F167"/>
      <c r="G167"/>
      <c r="H167"/>
      <c r="I167"/>
      <c r="J167"/>
      <c r="K167"/>
      <c r="L167"/>
      <c r="M167"/>
    </row>
    <row r="168" spans="1:13" s="42" customFormat="1" ht="15" customHeight="1">
      <c r="A168"/>
      <c r="B168"/>
      <c r="C168"/>
      <c r="D168"/>
      <c r="E168"/>
      <c r="F168"/>
      <c r="G168"/>
      <c r="H168"/>
      <c r="I168"/>
      <c r="J168"/>
      <c r="K168"/>
      <c r="L168"/>
      <c r="M168"/>
    </row>
    <row r="169" spans="1:13" s="42" customFormat="1" ht="15" customHeight="1">
      <c r="A169"/>
      <c r="B169"/>
      <c r="C169"/>
      <c r="D169"/>
      <c r="E169"/>
      <c r="F169"/>
      <c r="G169"/>
      <c r="H169"/>
      <c r="I169"/>
      <c r="J169"/>
      <c r="K169"/>
      <c r="L169"/>
      <c r="M169"/>
    </row>
    <row r="170" spans="1:13" s="42" customFormat="1" ht="15" customHeight="1">
      <c r="A170"/>
      <c r="B170"/>
      <c r="C170"/>
      <c r="D170"/>
      <c r="E170"/>
      <c r="F170"/>
      <c r="G170"/>
      <c r="H170"/>
      <c r="I170"/>
      <c r="J170"/>
      <c r="K170"/>
      <c r="L170"/>
      <c r="M170"/>
    </row>
    <row r="171" spans="1:13" s="42" customFormat="1" ht="15" customHeight="1">
      <c r="A171"/>
      <c r="B171"/>
      <c r="C171"/>
      <c r="D171"/>
      <c r="E171"/>
      <c r="F171"/>
      <c r="G171"/>
      <c r="H171"/>
      <c r="I171"/>
      <c r="J171"/>
      <c r="K171"/>
      <c r="L171"/>
      <c r="M171"/>
    </row>
    <row r="172" spans="1:13" s="42" customFormat="1" ht="15" customHeight="1">
      <c r="A172"/>
      <c r="B172"/>
      <c r="C172"/>
      <c r="D172"/>
      <c r="E172"/>
      <c r="F172"/>
      <c r="G172"/>
      <c r="H172"/>
      <c r="I172"/>
      <c r="J172"/>
      <c r="K172"/>
      <c r="L172"/>
      <c r="M172"/>
    </row>
    <row r="173" spans="1:13" s="42" customFormat="1" ht="15" customHeight="1">
      <c r="A173"/>
      <c r="B173"/>
      <c r="C173"/>
      <c r="D173"/>
      <c r="E173"/>
      <c r="F173"/>
      <c r="G173"/>
      <c r="H173"/>
      <c r="I173"/>
      <c r="J173"/>
      <c r="K173"/>
      <c r="L173"/>
      <c r="M173"/>
    </row>
    <row r="174" spans="1:13" s="42" customFormat="1" ht="15" customHeight="1">
      <c r="A174"/>
      <c r="B174"/>
      <c r="C174"/>
      <c r="D174"/>
      <c r="E174"/>
      <c r="F174"/>
      <c r="G174"/>
      <c r="H174"/>
      <c r="I174"/>
      <c r="J174"/>
      <c r="K174"/>
      <c r="L174"/>
      <c r="M174"/>
    </row>
    <row r="175" spans="1:13" s="42" customFormat="1" ht="15" customHeight="1">
      <c r="A175"/>
      <c r="B175"/>
      <c r="C175"/>
      <c r="D175"/>
      <c r="E175"/>
      <c r="F175"/>
      <c r="G175"/>
      <c r="H175"/>
      <c r="I175"/>
      <c r="J175"/>
      <c r="K175"/>
      <c r="L175"/>
      <c r="M175"/>
    </row>
    <row r="176" spans="1:13" s="42" customFormat="1" ht="15" customHeight="1">
      <c r="A176"/>
      <c r="B176"/>
      <c r="C176"/>
      <c r="D176"/>
      <c r="E176"/>
      <c r="F176"/>
      <c r="G176"/>
      <c r="H176"/>
      <c r="I176"/>
      <c r="J176"/>
      <c r="K176"/>
      <c r="L176"/>
      <c r="M176"/>
    </row>
    <row r="177" spans="1:13" s="42" customFormat="1" ht="15" customHeight="1">
      <c r="A177"/>
      <c r="B177"/>
      <c r="C177"/>
      <c r="D177"/>
      <c r="E177"/>
      <c r="F177"/>
      <c r="G177"/>
      <c r="H177"/>
      <c r="I177"/>
      <c r="J177"/>
      <c r="K177"/>
      <c r="L177"/>
      <c r="M177"/>
    </row>
    <row r="178" spans="1:13" s="42" customFormat="1" ht="15" customHeight="1">
      <c r="A178"/>
      <c r="B178"/>
      <c r="C178"/>
      <c r="D178"/>
      <c r="E178"/>
      <c r="F178"/>
      <c r="G178"/>
      <c r="H178"/>
      <c r="I178"/>
      <c r="J178"/>
      <c r="K178"/>
      <c r="L178"/>
      <c r="M178"/>
    </row>
    <row r="179" spans="1:13" s="42" customFormat="1" ht="15" customHeight="1">
      <c r="A179"/>
      <c r="B179"/>
      <c r="C179"/>
      <c r="D179"/>
      <c r="E179"/>
      <c r="F179"/>
      <c r="G179"/>
      <c r="H179"/>
      <c r="I179"/>
      <c r="J179"/>
      <c r="K179"/>
      <c r="L179"/>
      <c r="M179"/>
    </row>
    <row r="180" spans="1:13" s="42" customFormat="1" ht="15" customHeight="1">
      <c r="A180"/>
      <c r="B180"/>
      <c r="C180"/>
      <c r="D180"/>
      <c r="E180"/>
      <c r="F180"/>
      <c r="G180"/>
      <c r="H180"/>
      <c r="I180"/>
      <c r="J180"/>
      <c r="K180"/>
      <c r="L180"/>
      <c r="M180"/>
    </row>
    <row r="181" spans="1:13" s="42" customFormat="1" ht="15" customHeight="1">
      <c r="A181"/>
      <c r="B181"/>
      <c r="C181"/>
      <c r="D181"/>
      <c r="E181"/>
      <c r="F181"/>
      <c r="G181"/>
      <c r="H181"/>
      <c r="I181"/>
      <c r="J181"/>
      <c r="K181"/>
      <c r="L181"/>
      <c r="M181"/>
    </row>
    <row r="182" spans="1:13" s="42" customFormat="1" ht="15" customHeight="1">
      <c r="A182"/>
      <c r="B182"/>
      <c r="C182"/>
      <c r="D182"/>
      <c r="E182"/>
      <c r="F182"/>
      <c r="G182"/>
      <c r="H182"/>
      <c r="I182"/>
      <c r="J182"/>
      <c r="K182"/>
      <c r="L182"/>
      <c r="M182"/>
    </row>
    <row r="183" spans="1:13" s="42" customFormat="1" ht="15" customHeight="1">
      <c r="A183"/>
      <c r="B183"/>
      <c r="C183"/>
      <c r="D183"/>
      <c r="E183"/>
      <c r="F183"/>
      <c r="G183"/>
      <c r="H183"/>
      <c r="I183"/>
      <c r="J183"/>
      <c r="K183"/>
      <c r="L183"/>
      <c r="M183"/>
    </row>
    <row r="184" spans="1:13" s="42" customFormat="1" ht="15" customHeight="1">
      <c r="A184"/>
      <c r="B184"/>
      <c r="C184"/>
      <c r="D184"/>
      <c r="E184"/>
      <c r="F184"/>
      <c r="G184"/>
      <c r="H184"/>
      <c r="I184"/>
      <c r="J184"/>
      <c r="K184"/>
      <c r="L184"/>
      <c r="M184"/>
    </row>
    <row r="185" spans="1:13" s="42" customFormat="1" ht="15" customHeight="1">
      <c r="A185"/>
      <c r="B185"/>
      <c r="C185"/>
      <c r="D185"/>
      <c r="E185"/>
      <c r="F185"/>
      <c r="G185"/>
      <c r="H185"/>
      <c r="I185"/>
      <c r="J185"/>
      <c r="K185"/>
      <c r="L185"/>
      <c r="M185"/>
    </row>
    <row r="186" spans="1:13" s="42" customFormat="1" ht="15" customHeight="1">
      <c r="A186"/>
      <c r="B186"/>
      <c r="C186"/>
      <c r="D186"/>
      <c r="E186"/>
      <c r="F186"/>
      <c r="G186"/>
      <c r="H186"/>
      <c r="I186"/>
      <c r="J186"/>
      <c r="K186"/>
      <c r="L186"/>
      <c r="M186"/>
    </row>
    <row r="187" spans="1:13" s="42" customFormat="1" ht="15" customHeight="1">
      <c r="A187"/>
      <c r="B187"/>
      <c r="C187"/>
      <c r="D187"/>
      <c r="E187"/>
      <c r="F187"/>
      <c r="G187"/>
      <c r="H187"/>
      <c r="I187"/>
      <c r="J187"/>
      <c r="K187"/>
      <c r="L187"/>
      <c r="M187"/>
    </row>
    <row r="188" spans="1:13" s="42" customFormat="1" ht="15" customHeight="1">
      <c r="A188"/>
      <c r="B188"/>
      <c r="C188"/>
      <c r="D188"/>
      <c r="E188"/>
      <c r="F188"/>
      <c r="G188"/>
      <c r="H188"/>
      <c r="I188"/>
      <c r="J188"/>
      <c r="K188"/>
      <c r="L188"/>
      <c r="M188"/>
    </row>
    <row r="189" spans="1:13" s="42" customFormat="1" ht="15" customHeight="1">
      <c r="A189"/>
      <c r="B189"/>
      <c r="C189"/>
      <c r="D189"/>
      <c r="E189"/>
      <c r="F189"/>
      <c r="G189"/>
      <c r="H189"/>
      <c r="I189"/>
      <c r="J189"/>
      <c r="K189"/>
      <c r="L189"/>
      <c r="M189"/>
    </row>
    <row r="190" spans="1:13" s="42" customFormat="1" ht="15" customHeight="1">
      <c r="A190"/>
      <c r="B190"/>
      <c r="C190"/>
      <c r="D190"/>
      <c r="E190"/>
      <c r="F190"/>
      <c r="G190"/>
      <c r="H190"/>
      <c r="I190"/>
      <c r="J190"/>
      <c r="K190"/>
      <c r="L190"/>
      <c r="M190"/>
    </row>
    <row r="191" spans="1:13" s="42" customFormat="1" ht="15" customHeight="1">
      <c r="A191"/>
      <c r="B191"/>
      <c r="C191"/>
      <c r="D191"/>
      <c r="E191"/>
      <c r="F191"/>
      <c r="G191"/>
      <c r="H191"/>
      <c r="I191"/>
      <c r="J191"/>
      <c r="K191"/>
      <c r="L191"/>
      <c r="M191"/>
    </row>
    <row r="192" spans="1:13" s="42" customFormat="1" ht="15" customHeight="1">
      <c r="A192"/>
      <c r="B192"/>
      <c r="C192"/>
      <c r="D192"/>
      <c r="E192"/>
      <c r="F192"/>
      <c r="G192"/>
      <c r="H192"/>
      <c r="I192"/>
      <c r="J192"/>
      <c r="K192"/>
      <c r="L192"/>
      <c r="M192"/>
    </row>
    <row r="193" spans="1:13" s="42" customFormat="1" ht="15" customHeight="1">
      <c r="A193"/>
      <c r="B193"/>
      <c r="C193"/>
      <c r="D193"/>
      <c r="E193"/>
      <c r="F193"/>
      <c r="G193"/>
      <c r="H193"/>
      <c r="I193"/>
      <c r="J193"/>
      <c r="K193"/>
      <c r="L193"/>
      <c r="M193"/>
    </row>
    <row r="194" spans="1:13" s="42" customFormat="1" ht="15" customHeight="1">
      <c r="A194"/>
      <c r="B194"/>
      <c r="C194"/>
      <c r="D194"/>
      <c r="E194"/>
      <c r="F194"/>
      <c r="G194"/>
      <c r="H194"/>
      <c r="I194"/>
      <c r="J194"/>
      <c r="K194"/>
      <c r="L194"/>
      <c r="M194"/>
    </row>
    <row r="195" spans="1:13" s="42" customFormat="1" ht="15" customHeight="1">
      <c r="A195"/>
      <c r="B195"/>
      <c r="C195"/>
      <c r="D195"/>
      <c r="E195"/>
      <c r="F195"/>
      <c r="G195"/>
      <c r="H195"/>
      <c r="I195"/>
      <c r="J195"/>
      <c r="K195"/>
      <c r="L195"/>
      <c r="M195"/>
    </row>
    <row r="196" spans="1:13" s="42" customFormat="1" ht="15" customHeight="1">
      <c r="A196"/>
      <c r="B196"/>
      <c r="C196"/>
      <c r="D196"/>
      <c r="E196"/>
      <c r="F196"/>
      <c r="G196"/>
      <c r="H196"/>
      <c r="I196"/>
      <c r="J196"/>
      <c r="K196"/>
      <c r="L196"/>
      <c r="M196"/>
    </row>
    <row r="197" spans="1:13" s="42" customFormat="1" ht="15" customHeight="1">
      <c r="A197"/>
      <c r="B197"/>
      <c r="C197"/>
      <c r="D197"/>
      <c r="E197"/>
      <c r="F197"/>
      <c r="G197"/>
      <c r="H197"/>
      <c r="I197"/>
      <c r="J197"/>
      <c r="K197"/>
      <c r="L197"/>
      <c r="M197"/>
    </row>
    <row r="198" spans="1:13" s="42" customFormat="1" ht="15" customHeight="1">
      <c r="A198"/>
      <c r="B198"/>
      <c r="C198"/>
      <c r="D198"/>
      <c r="E198"/>
      <c r="F198"/>
      <c r="G198"/>
      <c r="H198"/>
      <c r="I198"/>
      <c r="J198"/>
      <c r="K198"/>
      <c r="L198"/>
      <c r="M198"/>
    </row>
    <row r="199" spans="1:13" s="42" customFormat="1" ht="15" customHeight="1">
      <c r="A199"/>
      <c r="B199"/>
      <c r="C199"/>
      <c r="D199"/>
      <c r="E199"/>
      <c r="F199"/>
      <c r="G199"/>
      <c r="H199"/>
      <c r="I199"/>
      <c r="J199"/>
      <c r="K199"/>
      <c r="L199"/>
      <c r="M199"/>
    </row>
    <row r="200" spans="1:13" s="42" customFormat="1" ht="15" customHeight="1">
      <c r="A200"/>
      <c r="B200"/>
      <c r="C200"/>
      <c r="D200"/>
      <c r="E200"/>
      <c r="F200"/>
      <c r="G200"/>
      <c r="H200"/>
      <c r="I200"/>
      <c r="J200"/>
      <c r="K200"/>
      <c r="L200"/>
      <c r="M200"/>
    </row>
    <row r="201" spans="1:13" s="42" customFormat="1" ht="15" customHeight="1">
      <c r="A201"/>
      <c r="B201"/>
      <c r="C201"/>
      <c r="D201"/>
      <c r="E201"/>
      <c r="F201"/>
      <c r="G201"/>
      <c r="H201"/>
      <c r="I201"/>
      <c r="J201"/>
      <c r="K201"/>
      <c r="L201"/>
      <c r="M201"/>
    </row>
    <row r="202" spans="1:13" s="42" customFormat="1" ht="15" customHeight="1">
      <c r="A202"/>
      <c r="B202"/>
      <c r="C202"/>
      <c r="D202"/>
      <c r="E202"/>
      <c r="F202"/>
      <c r="G202"/>
      <c r="H202"/>
      <c r="I202"/>
      <c r="J202"/>
      <c r="K202"/>
      <c r="L202"/>
      <c r="M202"/>
    </row>
    <row r="203" spans="1:13" s="42" customFormat="1" ht="15" customHeight="1">
      <c r="A203"/>
      <c r="B203"/>
      <c r="C203"/>
      <c r="D203"/>
      <c r="E203"/>
      <c r="F203"/>
      <c r="G203"/>
      <c r="H203"/>
      <c r="I203"/>
      <c r="J203"/>
      <c r="K203"/>
      <c r="L203"/>
      <c r="M203"/>
    </row>
    <row r="204" spans="1:13" s="42" customFormat="1" ht="15" customHeight="1">
      <c r="A204"/>
      <c r="B204"/>
      <c r="C204"/>
      <c r="D204"/>
      <c r="E204"/>
      <c r="F204"/>
      <c r="G204"/>
      <c r="H204"/>
      <c r="I204"/>
      <c r="J204"/>
      <c r="K204"/>
      <c r="L204"/>
      <c r="M204"/>
    </row>
    <row r="205" spans="1:13" s="42" customFormat="1" ht="15" customHeight="1">
      <c r="A205"/>
      <c r="B205"/>
      <c r="C205"/>
      <c r="D205"/>
      <c r="E205"/>
      <c r="F205"/>
      <c r="G205"/>
      <c r="H205"/>
      <c r="I205"/>
      <c r="J205"/>
      <c r="K205"/>
      <c r="L205"/>
      <c r="M205"/>
    </row>
    <row r="206" spans="1:13" s="42" customFormat="1" ht="15" customHeight="1">
      <c r="A206"/>
      <c r="B206"/>
      <c r="C206"/>
      <c r="D206"/>
      <c r="E206"/>
      <c r="F206"/>
      <c r="G206"/>
      <c r="H206"/>
      <c r="I206"/>
      <c r="J206"/>
      <c r="K206"/>
      <c r="L206"/>
      <c r="M206"/>
    </row>
    <row r="207" spans="1:13" s="42" customFormat="1" ht="15" customHeight="1">
      <c r="A207"/>
      <c r="B207"/>
      <c r="C207"/>
      <c r="D207"/>
      <c r="E207"/>
      <c r="F207"/>
      <c r="G207"/>
      <c r="H207"/>
      <c r="I207"/>
      <c r="J207"/>
      <c r="K207"/>
      <c r="L207"/>
      <c r="M207"/>
    </row>
    <row r="208" spans="1:13" s="42" customFormat="1" ht="15" customHeight="1">
      <c r="A208"/>
      <c r="B208"/>
      <c r="C208"/>
      <c r="D208"/>
      <c r="E208"/>
      <c r="F208"/>
      <c r="G208"/>
      <c r="H208"/>
      <c r="I208"/>
      <c r="J208"/>
      <c r="K208"/>
      <c r="L208"/>
      <c r="M208"/>
    </row>
    <row r="209" spans="1:13" s="42" customFormat="1" ht="15" customHeight="1">
      <c r="A209"/>
      <c r="B209"/>
      <c r="C209"/>
      <c r="D209"/>
      <c r="E209"/>
      <c r="F209"/>
      <c r="G209"/>
      <c r="H209"/>
      <c r="I209"/>
      <c r="J209"/>
      <c r="K209"/>
      <c r="L209"/>
      <c r="M209"/>
    </row>
    <row r="210" spans="1:13" s="42" customFormat="1" ht="15" customHeight="1">
      <c r="A210"/>
      <c r="B210"/>
      <c r="C210"/>
      <c r="D210"/>
      <c r="E210"/>
      <c r="F210"/>
      <c r="G210"/>
      <c r="H210"/>
      <c r="I210"/>
      <c r="J210"/>
      <c r="K210"/>
      <c r="L210"/>
      <c r="M210"/>
    </row>
    <row r="211" spans="1:13" s="42" customFormat="1" ht="15" customHeight="1">
      <c r="A211"/>
      <c r="B211"/>
      <c r="C211"/>
      <c r="D211"/>
      <c r="E211"/>
      <c r="F211"/>
      <c r="G211"/>
      <c r="H211"/>
      <c r="I211"/>
      <c r="J211"/>
      <c r="K211"/>
      <c r="L211"/>
      <c r="M211"/>
    </row>
    <row r="212" spans="1:13" s="42" customFormat="1" ht="15" customHeight="1">
      <c r="A212"/>
      <c r="B212"/>
      <c r="C212"/>
      <c r="D212"/>
      <c r="E212"/>
      <c r="F212"/>
      <c r="G212"/>
      <c r="H212"/>
      <c r="I212"/>
      <c r="J212"/>
      <c r="K212"/>
      <c r="L212"/>
      <c r="M212"/>
    </row>
    <row r="213" spans="1:13" s="42" customFormat="1" ht="15" customHeight="1">
      <c r="A213"/>
      <c r="B213"/>
      <c r="C213"/>
      <c r="D213"/>
      <c r="E213"/>
      <c r="F213"/>
      <c r="G213"/>
      <c r="H213"/>
      <c r="I213"/>
      <c r="J213"/>
      <c r="K213"/>
      <c r="L213"/>
      <c r="M213"/>
    </row>
    <row r="214" spans="1:13" s="42" customFormat="1" ht="15" customHeight="1">
      <c r="A214"/>
      <c r="B214"/>
      <c r="C214"/>
      <c r="D214"/>
      <c r="E214"/>
      <c r="F214"/>
      <c r="G214"/>
      <c r="H214"/>
      <c r="I214"/>
      <c r="J214"/>
      <c r="K214"/>
      <c r="L214"/>
      <c r="M214"/>
    </row>
    <row r="215" spans="1:13" s="42" customFormat="1" ht="15" customHeight="1">
      <c r="A215"/>
      <c r="B215"/>
      <c r="C215"/>
      <c r="D215"/>
      <c r="E215"/>
      <c r="F215"/>
      <c r="G215"/>
      <c r="H215"/>
      <c r="I215"/>
      <c r="J215"/>
      <c r="K215"/>
      <c r="L215"/>
      <c r="M215"/>
    </row>
    <row r="216" spans="1:13" s="42" customFormat="1" ht="15" customHeight="1">
      <c r="A216"/>
      <c r="B216"/>
      <c r="C216"/>
      <c r="D216"/>
      <c r="E216"/>
      <c r="F216"/>
      <c r="G216"/>
      <c r="H216"/>
      <c r="I216"/>
      <c r="J216"/>
      <c r="K216"/>
      <c r="L216"/>
      <c r="M216"/>
    </row>
    <row r="217" spans="1:13" s="42" customFormat="1" ht="15" customHeight="1">
      <c r="A217"/>
      <c r="B217"/>
      <c r="C217"/>
      <c r="D217"/>
      <c r="E217"/>
      <c r="F217"/>
      <c r="G217"/>
      <c r="H217"/>
      <c r="I217"/>
      <c r="J217"/>
      <c r="K217"/>
      <c r="L217"/>
      <c r="M217"/>
    </row>
    <row r="218" spans="1:13" s="42" customFormat="1" ht="15" customHeight="1">
      <c r="A218"/>
      <c r="B218"/>
      <c r="C218"/>
      <c r="D218"/>
      <c r="E218"/>
      <c r="F218"/>
      <c r="G218"/>
      <c r="H218"/>
      <c r="I218"/>
      <c r="J218"/>
      <c r="K218"/>
      <c r="L218"/>
      <c r="M218"/>
    </row>
    <row r="219" spans="1:13" s="42" customFormat="1" ht="15" customHeight="1">
      <c r="A219"/>
      <c r="B219"/>
      <c r="C219"/>
      <c r="D219"/>
      <c r="E219"/>
      <c r="F219"/>
      <c r="G219"/>
      <c r="H219"/>
      <c r="I219"/>
      <c r="J219"/>
      <c r="K219"/>
      <c r="L219"/>
      <c r="M219"/>
    </row>
    <row r="220" spans="1:13" s="42" customFormat="1" ht="15" customHeight="1">
      <c r="A220"/>
      <c r="B220"/>
      <c r="C220"/>
      <c r="D220"/>
      <c r="E220"/>
      <c r="F220"/>
      <c r="G220"/>
      <c r="H220"/>
      <c r="I220"/>
      <c r="J220"/>
      <c r="K220"/>
      <c r="L220"/>
      <c r="M220"/>
    </row>
    <row r="221" spans="1:13" s="42" customFormat="1" ht="15" customHeight="1">
      <c r="A221"/>
      <c r="B221"/>
      <c r="C221"/>
      <c r="D221"/>
      <c r="E221"/>
      <c r="F221"/>
      <c r="G221"/>
      <c r="H221"/>
      <c r="I221"/>
      <c r="J221"/>
      <c r="K221"/>
      <c r="L221"/>
      <c r="M221"/>
    </row>
    <row r="222" spans="1:13" s="42" customFormat="1" ht="15" customHeight="1">
      <c r="A222"/>
      <c r="B222"/>
      <c r="C222"/>
      <c r="D222"/>
      <c r="E222"/>
      <c r="F222"/>
      <c r="G222"/>
      <c r="H222"/>
      <c r="I222"/>
      <c r="J222"/>
      <c r="K222"/>
      <c r="L222"/>
      <c r="M222"/>
    </row>
    <row r="223" spans="1:13" s="42" customFormat="1" ht="15" customHeight="1">
      <c r="A223"/>
      <c r="B223"/>
      <c r="C223"/>
      <c r="D223"/>
      <c r="E223"/>
      <c r="F223"/>
      <c r="G223"/>
      <c r="H223"/>
      <c r="I223"/>
      <c r="J223"/>
      <c r="K223"/>
      <c r="L223"/>
      <c r="M223"/>
    </row>
    <row r="224" spans="1:13" s="42" customFormat="1" ht="15" customHeight="1">
      <c r="A224"/>
      <c r="B224"/>
      <c r="C224"/>
      <c r="D224"/>
      <c r="E224"/>
      <c r="F224"/>
      <c r="G224"/>
      <c r="H224"/>
      <c r="I224"/>
      <c r="J224"/>
      <c r="K224"/>
      <c r="L224"/>
      <c r="M224"/>
    </row>
    <row r="225" spans="1:13" s="42" customFormat="1" ht="15" customHeight="1">
      <c r="A225"/>
      <c r="B225"/>
      <c r="C225"/>
      <c r="D225"/>
      <c r="E225"/>
      <c r="F225"/>
      <c r="G225"/>
      <c r="H225"/>
      <c r="I225"/>
      <c r="J225"/>
      <c r="K225"/>
      <c r="L225"/>
      <c r="M225"/>
    </row>
    <row r="226" spans="1:13" s="42" customFormat="1" ht="15" customHeight="1">
      <c r="A226"/>
      <c r="B226"/>
      <c r="C226"/>
      <c r="D226"/>
      <c r="E226"/>
      <c r="F226"/>
      <c r="G226"/>
      <c r="H226"/>
      <c r="I226"/>
      <c r="J226"/>
      <c r="K226"/>
      <c r="L226"/>
      <c r="M226"/>
    </row>
    <row r="227" spans="1:13" s="42" customFormat="1" ht="15" customHeight="1">
      <c r="A227"/>
      <c r="B227"/>
      <c r="C227"/>
      <c r="D227"/>
      <c r="E227"/>
      <c r="F227"/>
      <c r="G227"/>
      <c r="H227"/>
      <c r="I227"/>
      <c r="J227"/>
      <c r="K227"/>
      <c r="L227"/>
      <c r="M227"/>
    </row>
    <row r="228" spans="1:13" s="42" customFormat="1" ht="15" customHeight="1">
      <c r="A228"/>
      <c r="B228"/>
      <c r="C228"/>
      <c r="D228"/>
      <c r="E228"/>
      <c r="F228"/>
      <c r="G228"/>
      <c r="H228"/>
      <c r="I228"/>
      <c r="J228"/>
      <c r="K228"/>
      <c r="L228"/>
      <c r="M228"/>
    </row>
    <row r="229" spans="1:13" s="42" customFormat="1" ht="15" customHeight="1">
      <c r="A229"/>
      <c r="B229"/>
      <c r="C229"/>
      <c r="D229"/>
      <c r="E229"/>
      <c r="F229"/>
      <c r="G229"/>
      <c r="H229"/>
      <c r="I229"/>
      <c r="J229"/>
      <c r="K229"/>
      <c r="L229"/>
      <c r="M229"/>
    </row>
    <row r="230" spans="1:13" s="42" customFormat="1" ht="15" customHeight="1">
      <c r="A230"/>
      <c r="B230"/>
      <c r="C230"/>
      <c r="D230"/>
      <c r="E230"/>
      <c r="F230"/>
      <c r="G230"/>
      <c r="H230"/>
      <c r="I230"/>
      <c r="J230"/>
      <c r="K230"/>
      <c r="L230"/>
      <c r="M230"/>
    </row>
    <row r="231" spans="1:13" s="42" customFormat="1" ht="15" customHeight="1">
      <c r="A231"/>
      <c r="B231"/>
      <c r="C231"/>
      <c r="D231"/>
      <c r="E231"/>
      <c r="F231"/>
      <c r="G231"/>
      <c r="H231"/>
      <c r="I231"/>
      <c r="J231"/>
      <c r="K231"/>
      <c r="L231"/>
      <c r="M231"/>
    </row>
    <row r="232" spans="1:13" s="42" customFormat="1" ht="15" customHeight="1">
      <c r="A232"/>
      <c r="B232"/>
      <c r="C232"/>
      <c r="D232"/>
      <c r="E232"/>
      <c r="F232"/>
      <c r="G232"/>
      <c r="H232"/>
      <c r="I232"/>
      <c r="J232"/>
      <c r="K232"/>
      <c r="L232"/>
      <c r="M232"/>
    </row>
    <row r="233" spans="1:13" s="42" customFormat="1" ht="15" customHeight="1">
      <c r="A233"/>
      <c r="B233"/>
      <c r="C233"/>
      <c r="D233"/>
      <c r="E233"/>
      <c r="F233"/>
      <c r="G233"/>
      <c r="H233"/>
      <c r="I233"/>
      <c r="J233"/>
      <c r="K233"/>
      <c r="L233"/>
      <c r="M233"/>
    </row>
    <row r="234" spans="1:13" s="42" customFormat="1" ht="15" customHeight="1">
      <c r="A234"/>
      <c r="B234"/>
      <c r="C234"/>
      <c r="D234"/>
      <c r="E234"/>
      <c r="F234"/>
      <c r="G234"/>
      <c r="H234"/>
      <c r="I234"/>
      <c r="J234"/>
      <c r="K234"/>
      <c r="L234"/>
      <c r="M234"/>
    </row>
    <row r="235" spans="1:13" s="42" customFormat="1" ht="15" customHeight="1">
      <c r="A235"/>
      <c r="B235"/>
      <c r="C235"/>
      <c r="D235"/>
      <c r="E235"/>
      <c r="F235"/>
      <c r="G235"/>
      <c r="H235"/>
      <c r="I235"/>
      <c r="J235"/>
      <c r="K235"/>
      <c r="L235"/>
      <c r="M235"/>
    </row>
    <row r="236" spans="1:13" s="42" customFormat="1" ht="15" customHeight="1">
      <c r="A236"/>
      <c r="B236"/>
      <c r="C236"/>
      <c r="D236"/>
      <c r="E236"/>
      <c r="F236"/>
      <c r="G236"/>
      <c r="H236"/>
      <c r="I236"/>
      <c r="J236"/>
      <c r="K236"/>
      <c r="L236"/>
      <c r="M236"/>
    </row>
    <row r="237" spans="1:13" s="42" customFormat="1" ht="15" customHeight="1">
      <c r="A237"/>
      <c r="B237"/>
      <c r="C237"/>
      <c r="D237"/>
      <c r="E237"/>
      <c r="F237"/>
      <c r="G237"/>
      <c r="H237"/>
      <c r="I237"/>
      <c r="J237"/>
      <c r="K237"/>
      <c r="L237"/>
      <c r="M237"/>
    </row>
    <row r="238" spans="1:13" s="42" customFormat="1" ht="15" customHeight="1">
      <c r="A238"/>
      <c r="B238"/>
      <c r="C238"/>
      <c r="D238"/>
      <c r="E238"/>
      <c r="F238"/>
      <c r="G238"/>
      <c r="H238"/>
      <c r="I238"/>
      <c r="J238"/>
      <c r="K238"/>
      <c r="L238"/>
      <c r="M238"/>
    </row>
    <row r="239" spans="1:13" s="42" customFormat="1" ht="15" customHeight="1">
      <c r="A239"/>
      <c r="B239"/>
      <c r="C239"/>
      <c r="D239"/>
      <c r="E239"/>
      <c r="F239"/>
      <c r="G239"/>
      <c r="H239"/>
      <c r="I239"/>
      <c r="J239"/>
      <c r="K239"/>
      <c r="L239"/>
      <c r="M239"/>
    </row>
    <row r="240" spans="1:13" s="42" customFormat="1" ht="15" customHeight="1">
      <c r="A240"/>
      <c r="B240"/>
      <c r="C240"/>
      <c r="D240"/>
      <c r="E240"/>
      <c r="F240"/>
      <c r="G240"/>
      <c r="H240"/>
      <c r="I240"/>
      <c r="J240"/>
      <c r="K240"/>
      <c r="L240"/>
      <c r="M240"/>
    </row>
    <row r="241" spans="1:13" s="42" customFormat="1" ht="15" customHeight="1">
      <c r="A241"/>
      <c r="B241"/>
      <c r="C241"/>
      <c r="D241"/>
      <c r="E241"/>
      <c r="F241"/>
      <c r="G241"/>
      <c r="H241"/>
      <c r="I241"/>
      <c r="J241"/>
      <c r="K241"/>
      <c r="L241"/>
      <c r="M241"/>
    </row>
    <row r="242" spans="1:13" s="42" customFormat="1" ht="15" customHeight="1">
      <c r="A242"/>
      <c r="B242"/>
      <c r="C242"/>
      <c r="D242"/>
      <c r="E242"/>
      <c r="F242"/>
      <c r="G242"/>
      <c r="H242"/>
      <c r="I242"/>
      <c r="J242"/>
      <c r="K242"/>
      <c r="L242"/>
      <c r="M242"/>
    </row>
    <row r="243" spans="1:13" s="42" customFormat="1" ht="15" customHeight="1">
      <c r="A243"/>
      <c r="B243"/>
      <c r="C243"/>
      <c r="D243"/>
      <c r="E243"/>
      <c r="F243"/>
      <c r="G243"/>
      <c r="H243"/>
      <c r="I243"/>
      <c r="J243"/>
      <c r="K243"/>
      <c r="L243"/>
      <c r="M243"/>
    </row>
    <row r="244" spans="1:13" s="42" customFormat="1" ht="15" customHeight="1">
      <c r="A244"/>
      <c r="B244"/>
      <c r="C244"/>
      <c r="D244"/>
      <c r="E244"/>
      <c r="F244"/>
      <c r="G244"/>
      <c r="H244"/>
      <c r="I244"/>
      <c r="J244"/>
      <c r="K244"/>
      <c r="L244"/>
      <c r="M244"/>
    </row>
    <row r="245" spans="1:13" s="42" customFormat="1" ht="15" customHeight="1">
      <c r="A245"/>
      <c r="B245"/>
      <c r="C245"/>
      <c r="D245"/>
      <c r="E245"/>
      <c r="F245"/>
      <c r="G245"/>
      <c r="H245"/>
      <c r="I245"/>
      <c r="J245"/>
      <c r="K245"/>
      <c r="L245"/>
      <c r="M245"/>
    </row>
    <row r="246" spans="1:13" s="42" customFormat="1" ht="15" customHeight="1">
      <c r="A246"/>
      <c r="B246"/>
      <c r="C246"/>
      <c r="D246"/>
      <c r="E246"/>
      <c r="F246"/>
      <c r="G246"/>
      <c r="H246"/>
      <c r="I246"/>
      <c r="J246"/>
      <c r="K246"/>
      <c r="L246"/>
      <c r="M246"/>
    </row>
    <row r="247" spans="1:13" s="42" customFormat="1" ht="15" customHeight="1">
      <c r="A247"/>
      <c r="B247"/>
      <c r="C247"/>
      <c r="D247"/>
      <c r="E247"/>
      <c r="F247"/>
      <c r="G247"/>
      <c r="H247"/>
      <c r="I247"/>
      <c r="J247"/>
      <c r="K247"/>
      <c r="L247"/>
      <c r="M247"/>
    </row>
    <row r="248" spans="1:13" s="42" customFormat="1" ht="15" customHeight="1">
      <c r="A248"/>
      <c r="B248"/>
      <c r="C248"/>
      <c r="D248"/>
      <c r="E248"/>
      <c r="F248"/>
      <c r="G248"/>
      <c r="H248"/>
      <c r="I248"/>
      <c r="J248"/>
      <c r="K248"/>
      <c r="L248"/>
      <c r="M248"/>
    </row>
    <row r="249" spans="1:13" s="42" customFormat="1" ht="15" customHeight="1">
      <c r="A249"/>
      <c r="B249"/>
      <c r="C249"/>
      <c r="D249"/>
      <c r="E249"/>
      <c r="F249"/>
      <c r="G249"/>
      <c r="H249"/>
      <c r="I249"/>
      <c r="J249"/>
      <c r="K249"/>
      <c r="L249"/>
      <c r="M249"/>
    </row>
    <row r="250" spans="1:13" s="42" customFormat="1" ht="15" customHeight="1">
      <c r="A250"/>
      <c r="B250"/>
      <c r="C250"/>
      <c r="D250"/>
      <c r="E250"/>
      <c r="F250"/>
      <c r="G250"/>
      <c r="H250"/>
      <c r="I250"/>
      <c r="J250"/>
      <c r="K250"/>
      <c r="L250"/>
      <c r="M250"/>
    </row>
    <row r="251" spans="1:13" s="42" customFormat="1" ht="15" customHeight="1">
      <c r="A251"/>
      <c r="B251"/>
      <c r="C251"/>
      <c r="D251"/>
      <c r="E251"/>
      <c r="F251"/>
      <c r="G251"/>
      <c r="H251"/>
      <c r="I251"/>
      <c r="J251"/>
      <c r="K251"/>
      <c r="L251"/>
      <c r="M251"/>
    </row>
    <row r="252" spans="1:13" s="42" customFormat="1" ht="15" customHeight="1">
      <c r="A252"/>
      <c r="B252"/>
      <c r="C252"/>
      <c r="D252"/>
      <c r="E252"/>
      <c r="F252"/>
      <c r="G252"/>
      <c r="H252"/>
      <c r="I252"/>
      <c r="J252"/>
      <c r="K252"/>
      <c r="L252"/>
      <c r="M252"/>
    </row>
    <row r="253" spans="1:13" s="42" customFormat="1" ht="15" customHeight="1">
      <c r="A253"/>
      <c r="B253"/>
      <c r="C253"/>
      <c r="D253"/>
      <c r="E253"/>
      <c r="F253"/>
      <c r="G253"/>
      <c r="H253"/>
      <c r="I253"/>
      <c r="J253"/>
      <c r="K253"/>
      <c r="L253"/>
      <c r="M253"/>
    </row>
    <row r="254" spans="1:13" s="42" customFormat="1" ht="15" customHeight="1">
      <c r="A254"/>
      <c r="B254"/>
      <c r="C254"/>
      <c r="D254"/>
      <c r="E254"/>
      <c r="F254"/>
      <c r="G254"/>
      <c r="H254"/>
      <c r="I254"/>
      <c r="J254"/>
      <c r="K254"/>
      <c r="L254"/>
      <c r="M254"/>
    </row>
    <row r="255" spans="1:13" s="42" customFormat="1" ht="15" customHeight="1">
      <c r="A255"/>
      <c r="B255"/>
      <c r="C255"/>
      <c r="D255"/>
      <c r="E255"/>
      <c r="F255"/>
      <c r="G255"/>
      <c r="H255"/>
      <c r="I255"/>
      <c r="J255"/>
      <c r="K255"/>
      <c r="L255"/>
      <c r="M255"/>
    </row>
    <row r="256" spans="1:13" s="42" customFormat="1" ht="15" customHeight="1">
      <c r="A256"/>
      <c r="B256"/>
      <c r="C256"/>
      <c r="D256"/>
      <c r="E256"/>
      <c r="F256"/>
      <c r="G256"/>
      <c r="H256"/>
      <c r="I256"/>
      <c r="J256"/>
      <c r="K256"/>
      <c r="L256"/>
      <c r="M256"/>
    </row>
    <row r="257" spans="1:13" s="42" customFormat="1" ht="15" customHeight="1">
      <c r="A257"/>
      <c r="B257"/>
      <c r="C257"/>
      <c r="D257"/>
      <c r="E257"/>
      <c r="F257"/>
      <c r="G257"/>
      <c r="H257"/>
      <c r="I257"/>
      <c r="J257"/>
      <c r="K257"/>
      <c r="L257"/>
      <c r="M257"/>
    </row>
    <row r="258" spans="1:13" s="42" customFormat="1" ht="15" customHeight="1">
      <c r="A258"/>
      <c r="B258"/>
      <c r="C258"/>
      <c r="D258"/>
      <c r="E258"/>
      <c r="F258"/>
      <c r="G258"/>
      <c r="H258"/>
      <c r="I258"/>
      <c r="J258"/>
      <c r="K258"/>
      <c r="L258"/>
      <c r="M258"/>
    </row>
    <row r="259" spans="1:13" s="42" customFormat="1" ht="15" customHeight="1">
      <c r="A259"/>
      <c r="B259"/>
      <c r="C259"/>
      <c r="D259"/>
      <c r="E259"/>
      <c r="F259"/>
      <c r="G259"/>
      <c r="H259"/>
      <c r="I259"/>
      <c r="J259"/>
      <c r="K259"/>
      <c r="L259"/>
      <c r="M259"/>
    </row>
    <row r="260" spans="1:13" s="42" customFormat="1" ht="15" customHeight="1">
      <c r="A260"/>
      <c r="B260"/>
      <c r="C260"/>
      <c r="D260"/>
      <c r="E260"/>
      <c r="F260"/>
      <c r="G260"/>
      <c r="H260"/>
      <c r="I260"/>
      <c r="J260"/>
      <c r="K260"/>
      <c r="L260"/>
      <c r="M260"/>
    </row>
    <row r="261" spans="1:13" s="42" customFormat="1" ht="15" customHeight="1">
      <c r="A261"/>
      <c r="B261"/>
      <c r="C261"/>
      <c r="D261"/>
      <c r="E261"/>
      <c r="F261"/>
      <c r="G261"/>
      <c r="H261"/>
      <c r="I261"/>
      <c r="J261"/>
      <c r="K261"/>
      <c r="L261"/>
      <c r="M261"/>
    </row>
    <row r="262" spans="1:13" s="42" customFormat="1" ht="15" customHeight="1">
      <c r="A262"/>
      <c r="B262"/>
      <c r="C262"/>
      <c r="D262"/>
      <c r="E262"/>
      <c r="F262"/>
      <c r="G262"/>
      <c r="H262"/>
      <c r="I262"/>
      <c r="J262"/>
      <c r="K262"/>
      <c r="L262"/>
      <c r="M262"/>
    </row>
    <row r="263" spans="1:13" s="42" customFormat="1" ht="15" customHeight="1">
      <c r="A263"/>
      <c r="B263"/>
      <c r="C263"/>
      <c r="D263"/>
      <c r="E263"/>
      <c r="F263"/>
      <c r="G263"/>
      <c r="H263"/>
      <c r="I263"/>
      <c r="J263"/>
      <c r="K263"/>
      <c r="L263"/>
      <c r="M263"/>
    </row>
    <row r="264" spans="1:13" s="42" customFormat="1" ht="15" customHeight="1">
      <c r="A264"/>
      <c r="B264"/>
      <c r="C264"/>
      <c r="D264"/>
      <c r="E264"/>
      <c r="F264"/>
      <c r="G264"/>
      <c r="H264"/>
      <c r="I264"/>
      <c r="J264"/>
      <c r="K264"/>
      <c r="L264"/>
      <c r="M264"/>
    </row>
    <row r="265" spans="1:13" s="42" customFormat="1" ht="15" customHeight="1">
      <c r="A265"/>
      <c r="B265"/>
      <c r="C265"/>
      <c r="D265"/>
      <c r="E265"/>
      <c r="F265"/>
      <c r="G265"/>
      <c r="H265"/>
      <c r="I265"/>
      <c r="J265"/>
      <c r="K265"/>
      <c r="L265"/>
      <c r="M265"/>
    </row>
    <row r="266" spans="1:13" s="42" customFormat="1" ht="15" customHeight="1">
      <c r="A266"/>
      <c r="B266"/>
      <c r="C266"/>
      <c r="D266"/>
      <c r="E266"/>
      <c r="F266"/>
      <c r="G266"/>
      <c r="H266"/>
      <c r="I266"/>
      <c r="J266"/>
      <c r="K266"/>
      <c r="L266"/>
      <c r="M266"/>
    </row>
    <row r="267" spans="1:13" s="42" customFormat="1" ht="15" customHeight="1">
      <c r="A267"/>
      <c r="B267"/>
      <c r="C267"/>
      <c r="D267"/>
      <c r="E267"/>
      <c r="F267"/>
      <c r="G267"/>
      <c r="H267"/>
      <c r="I267"/>
      <c r="J267"/>
      <c r="K267"/>
      <c r="L267"/>
      <c r="M267"/>
    </row>
    <row r="268" spans="1:13" s="42" customFormat="1" ht="15" customHeight="1">
      <c r="A268"/>
      <c r="B268"/>
      <c r="C268"/>
      <c r="D268"/>
      <c r="E268"/>
      <c r="F268"/>
      <c r="G268"/>
      <c r="H268"/>
      <c r="I268"/>
      <c r="J268"/>
      <c r="K268"/>
      <c r="L268"/>
      <c r="M268"/>
    </row>
    <row r="269" spans="1:13" s="42" customFormat="1" ht="15" customHeight="1">
      <c r="A269"/>
      <c r="B269"/>
      <c r="C269"/>
      <c r="D269"/>
      <c r="E269"/>
      <c r="F269"/>
      <c r="G269"/>
      <c r="H269"/>
      <c r="I269"/>
      <c r="J269"/>
      <c r="K269"/>
      <c r="L269"/>
      <c r="M269"/>
    </row>
    <row r="270" spans="1:13" s="42" customFormat="1" ht="15" customHeight="1">
      <c r="A270"/>
      <c r="B270"/>
      <c r="C270"/>
      <c r="D270"/>
      <c r="E270"/>
      <c r="F270"/>
      <c r="G270"/>
      <c r="H270"/>
      <c r="I270"/>
      <c r="J270"/>
      <c r="K270"/>
      <c r="L270"/>
      <c r="M270"/>
    </row>
    <row r="271" spans="1:13" s="42" customFormat="1" ht="15" customHeight="1">
      <c r="A271"/>
      <c r="B271"/>
      <c r="C271"/>
      <c r="D271"/>
      <c r="E271"/>
      <c r="F271"/>
      <c r="G271"/>
      <c r="H271"/>
      <c r="I271"/>
      <c r="J271"/>
      <c r="K271"/>
      <c r="L271"/>
      <c r="M271"/>
    </row>
    <row r="272" spans="1:13" s="42" customFormat="1" ht="15" customHeight="1">
      <c r="A272"/>
      <c r="B272"/>
      <c r="C272"/>
      <c r="D272"/>
      <c r="E272"/>
      <c r="F272"/>
      <c r="G272"/>
      <c r="H272"/>
      <c r="I272"/>
      <c r="J272"/>
      <c r="K272"/>
      <c r="L272"/>
      <c r="M272"/>
    </row>
    <row r="273" spans="1:13" s="42" customFormat="1" ht="15" customHeight="1">
      <c r="A273"/>
      <c r="B273"/>
      <c r="C273"/>
      <c r="D273"/>
      <c r="E273"/>
      <c r="F273"/>
      <c r="G273"/>
      <c r="H273"/>
      <c r="I273"/>
      <c r="J273"/>
      <c r="K273"/>
      <c r="L273"/>
      <c r="M273"/>
    </row>
    <row r="274" spans="1:13" s="42" customFormat="1" ht="15" customHeight="1">
      <c r="A274"/>
      <c r="B274"/>
      <c r="C274"/>
      <c r="D274"/>
      <c r="E274"/>
      <c r="F274"/>
      <c r="G274"/>
      <c r="H274"/>
      <c r="I274"/>
      <c r="J274"/>
      <c r="K274"/>
      <c r="L274"/>
      <c r="M274"/>
    </row>
    <row r="275" spans="1:13" s="42" customFormat="1" ht="15" customHeight="1">
      <c r="A275"/>
      <c r="B275"/>
      <c r="C275"/>
      <c r="D275"/>
      <c r="E275"/>
      <c r="F275"/>
      <c r="G275"/>
      <c r="H275"/>
      <c r="I275"/>
      <c r="J275"/>
      <c r="K275"/>
      <c r="L275"/>
      <c r="M275"/>
    </row>
    <row r="276" spans="1:13" s="42" customFormat="1" ht="15" customHeight="1">
      <c r="A276"/>
      <c r="B276"/>
      <c r="C276"/>
      <c r="D276"/>
      <c r="E276"/>
      <c r="F276"/>
      <c r="G276"/>
      <c r="H276"/>
      <c r="I276"/>
      <c r="J276"/>
      <c r="K276"/>
      <c r="L276"/>
      <c r="M276"/>
    </row>
    <row r="277" spans="1:13" s="42" customFormat="1" ht="15" customHeight="1">
      <c r="A277"/>
      <c r="B277"/>
      <c r="C277"/>
      <c r="D277"/>
      <c r="E277"/>
      <c r="F277"/>
      <c r="G277"/>
      <c r="H277"/>
      <c r="I277"/>
      <c r="J277"/>
      <c r="K277"/>
      <c r="L277"/>
      <c r="M277"/>
    </row>
    <row r="278" spans="1:13" s="42" customFormat="1" ht="15" customHeight="1">
      <c r="A278"/>
      <c r="B278"/>
      <c r="C278"/>
      <c r="D278"/>
      <c r="E278"/>
      <c r="F278"/>
      <c r="G278"/>
      <c r="H278"/>
      <c r="I278"/>
      <c r="J278"/>
      <c r="K278"/>
      <c r="L278"/>
      <c r="M278"/>
    </row>
    <row r="279" spans="1:13" s="42" customFormat="1" ht="15" customHeight="1">
      <c r="A279"/>
      <c r="B279"/>
      <c r="C279"/>
      <c r="D279"/>
      <c r="E279"/>
      <c r="F279"/>
      <c r="G279"/>
      <c r="H279"/>
      <c r="I279"/>
      <c r="J279"/>
      <c r="K279"/>
      <c r="L279"/>
      <c r="M279"/>
    </row>
    <row r="280" spans="1:13" s="42" customFormat="1" ht="15" customHeight="1">
      <c r="A280"/>
      <c r="B280"/>
      <c r="C280"/>
      <c r="D280"/>
      <c r="E280"/>
      <c r="F280"/>
      <c r="G280"/>
      <c r="H280"/>
      <c r="I280"/>
      <c r="J280"/>
      <c r="K280"/>
      <c r="L280"/>
      <c r="M280"/>
    </row>
    <row r="281" spans="1:13" s="42" customFormat="1" ht="15" customHeight="1">
      <c r="A281"/>
      <c r="B281"/>
      <c r="C281"/>
      <c r="D281"/>
      <c r="E281"/>
      <c r="F281"/>
      <c r="G281"/>
      <c r="H281"/>
      <c r="I281"/>
      <c r="J281"/>
      <c r="K281"/>
      <c r="L281"/>
      <c r="M281"/>
    </row>
    <row r="282" spans="1:13" s="42" customFormat="1" ht="15" customHeight="1">
      <c r="A282"/>
      <c r="B282"/>
      <c r="C282"/>
      <c r="D282"/>
      <c r="E282"/>
      <c r="F282"/>
      <c r="G282"/>
      <c r="H282"/>
      <c r="I282"/>
      <c r="J282"/>
      <c r="K282"/>
      <c r="L282"/>
      <c r="M282"/>
    </row>
    <row r="283" spans="1:13" s="42" customFormat="1" ht="15" customHeight="1">
      <c r="A283"/>
      <c r="B283"/>
      <c r="C283"/>
      <c r="D283"/>
      <c r="E283"/>
      <c r="F283"/>
      <c r="G283"/>
      <c r="H283"/>
      <c r="I283"/>
      <c r="J283"/>
      <c r="K283"/>
      <c r="L283"/>
      <c r="M283"/>
    </row>
    <row r="284" spans="1:13" ht="15" customHeight="1"/>
    <row r="285" spans="1:13" ht="15" customHeight="1"/>
    <row r="286" spans="1:13" ht="15" customHeight="1"/>
    <row r="287" spans="1:13" ht="15" customHeight="1"/>
    <row r="288" spans="1:13"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sheetData>
  <mergeCells count="9">
    <mergeCell ref="F16:L16"/>
    <mergeCell ref="C22:L25"/>
    <mergeCell ref="F10:L10"/>
    <mergeCell ref="F11:L11"/>
    <mergeCell ref="F13:L13"/>
    <mergeCell ref="F14:L14"/>
    <mergeCell ref="F15:L15"/>
    <mergeCell ref="F12:L12"/>
    <mergeCell ref="J18:O18"/>
  </mergeCells>
  <phoneticPr fontId="0" type="noConversion"/>
  <hyperlinks>
    <hyperlink ref="F18" r:id="rId1"/>
  </hyperlinks>
  <pageMargins left="0.75" right="0.75" top="1" bottom="1" header="0.5" footer="0.5"/>
  <pageSetup scale="90" orientation="landscape" r:id="rId2"/>
  <headerFooter alignWithMargins="0">
    <oddFooter>&amp;C&amp;8&amp;F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20"/>
  <sheetViews>
    <sheetView workbookViewId="0">
      <selection activeCell="D20" sqref="D20"/>
    </sheetView>
  </sheetViews>
  <sheetFormatPr defaultRowHeight="15.75"/>
  <cols>
    <col min="1" max="1" width="33.875" customWidth="1"/>
    <col min="2" max="2" width="7.625" customWidth="1"/>
    <col min="3" max="3" width="8.25" customWidth="1"/>
    <col min="4" max="4" width="24.125" customWidth="1"/>
    <col min="5" max="5" width="4.125" customWidth="1"/>
    <col min="6" max="6" width="9.625" customWidth="1"/>
    <col min="7" max="7" width="4.25" customWidth="1"/>
    <col min="8" max="8" width="7.625" style="216" customWidth="1"/>
    <col min="10" max="10" width="10.25" customWidth="1"/>
    <col min="11" max="11" width="13.125" customWidth="1"/>
  </cols>
  <sheetData>
    <row r="1" spans="1:16" ht="54.95" customHeight="1">
      <c r="A1" s="143"/>
      <c r="B1" s="144" t="s">
        <v>1</v>
      </c>
      <c r="C1" s="145"/>
      <c r="D1" s="145"/>
      <c r="E1" s="146"/>
      <c r="F1" s="147"/>
      <c r="G1" s="147"/>
      <c r="H1" s="148"/>
      <c r="I1" s="667"/>
      <c r="J1" s="667"/>
      <c r="K1" s="667"/>
      <c r="L1" s="668"/>
      <c r="M1" s="668"/>
      <c r="N1" s="15"/>
      <c r="O1" s="15"/>
      <c r="P1" s="15"/>
    </row>
    <row r="2" spans="1:16" ht="54.95" customHeight="1">
      <c r="A2" s="143"/>
      <c r="B2" s="3"/>
      <c r="C2" s="145"/>
      <c r="D2" s="145"/>
      <c r="E2" s="146"/>
      <c r="F2" s="147"/>
      <c r="G2" s="147"/>
      <c r="H2" s="148"/>
      <c r="I2" s="147"/>
      <c r="J2" s="147"/>
      <c r="K2" s="147"/>
    </row>
    <row r="3" spans="1:16" ht="27" customHeight="1" thickBot="1">
      <c r="A3" s="389" t="s">
        <v>528</v>
      </c>
      <c r="B3" s="389"/>
      <c r="C3" s="390"/>
      <c r="D3" s="390"/>
      <c r="E3" s="390"/>
      <c r="F3" s="390"/>
      <c r="G3" s="391"/>
      <c r="H3" s="148"/>
      <c r="I3" s="147"/>
      <c r="J3" s="147"/>
      <c r="K3" s="147"/>
    </row>
    <row r="4" spans="1:16" ht="26.45" customHeight="1" thickBot="1">
      <c r="A4" s="388" t="s">
        <v>529</v>
      </c>
      <c r="B4" s="547" t="s">
        <v>863</v>
      </c>
      <c r="C4" s="393" t="s">
        <v>530</v>
      </c>
      <c r="D4" s="392"/>
      <c r="E4" s="385"/>
      <c r="F4" s="385"/>
      <c r="G4" s="387"/>
      <c r="H4" s="148"/>
      <c r="I4" s="147"/>
      <c r="J4" s="147"/>
      <c r="K4" s="147"/>
    </row>
    <row r="5" spans="1:16" ht="19.5" thickBot="1">
      <c r="A5" s="232" t="s">
        <v>536</v>
      </c>
      <c r="B5" s="7" t="s">
        <v>22</v>
      </c>
      <c r="E5" s="147"/>
      <c r="F5" s="147"/>
      <c r="G5" s="147"/>
      <c r="H5" s="148"/>
      <c r="I5" s="147"/>
      <c r="J5" s="147"/>
      <c r="K5" s="147"/>
    </row>
    <row r="6" spans="1:16" s="70" customFormat="1" ht="63.75">
      <c r="A6" s="149" t="s">
        <v>2</v>
      </c>
      <c r="B6" s="150" t="s">
        <v>3</v>
      </c>
      <c r="C6" s="151" t="s">
        <v>4</v>
      </c>
      <c r="D6" s="152" t="s">
        <v>5</v>
      </c>
      <c r="E6" s="152" t="s">
        <v>6</v>
      </c>
      <c r="F6" s="152" t="s">
        <v>7</v>
      </c>
      <c r="G6" s="152" t="s">
        <v>8</v>
      </c>
      <c r="H6" s="153" t="s">
        <v>9</v>
      </c>
      <c r="I6" s="154" t="s">
        <v>10</v>
      </c>
      <c r="J6" s="155" t="s">
        <v>11</v>
      </c>
      <c r="K6" s="155" t="s">
        <v>12</v>
      </c>
    </row>
    <row r="7" spans="1:16">
      <c r="A7" s="162" t="s">
        <v>537</v>
      </c>
      <c r="B7" s="157"/>
      <c r="C7" s="157"/>
      <c r="D7" s="157"/>
      <c r="E7" s="157"/>
      <c r="F7" s="157"/>
      <c r="G7" s="157"/>
      <c r="H7" s="163"/>
      <c r="I7" s="157"/>
      <c r="J7" s="157"/>
      <c r="K7" s="157"/>
    </row>
    <row r="8" spans="1:16">
      <c r="A8" s="419" t="s">
        <v>592</v>
      </c>
      <c r="B8" s="157"/>
      <c r="C8" s="157">
        <v>6726</v>
      </c>
      <c r="D8" s="420" t="s">
        <v>538</v>
      </c>
      <c r="E8" s="157"/>
      <c r="F8" s="420" t="s">
        <v>503</v>
      </c>
      <c r="G8" s="420" t="s">
        <v>539</v>
      </c>
      <c r="H8" s="420">
        <v>33872</v>
      </c>
      <c r="I8" s="421">
        <v>22</v>
      </c>
      <c r="J8" s="421">
        <v>11</v>
      </c>
      <c r="K8" s="157">
        <v>1</v>
      </c>
    </row>
    <row r="9" spans="1:16">
      <c r="A9" s="419" t="s">
        <v>540</v>
      </c>
      <c r="B9" s="157"/>
      <c r="C9" s="157">
        <v>6726</v>
      </c>
      <c r="D9" s="420" t="s">
        <v>541</v>
      </c>
      <c r="E9" s="157"/>
      <c r="F9" s="420" t="s">
        <v>503</v>
      </c>
      <c r="G9" s="420" t="s">
        <v>539</v>
      </c>
      <c r="H9" s="420">
        <v>33872</v>
      </c>
      <c r="I9" s="421">
        <v>16</v>
      </c>
      <c r="J9" s="421">
        <v>16</v>
      </c>
      <c r="K9" s="157">
        <v>1</v>
      </c>
    </row>
    <row r="10" spans="1:16">
      <c r="A10" s="419" t="s">
        <v>589</v>
      </c>
      <c r="B10" s="157"/>
      <c r="C10" s="157">
        <v>6726</v>
      </c>
      <c r="D10" s="420" t="s">
        <v>590</v>
      </c>
      <c r="E10" s="157"/>
      <c r="F10" s="420" t="s">
        <v>503</v>
      </c>
      <c r="G10" s="420" t="s">
        <v>539</v>
      </c>
      <c r="H10" s="420">
        <v>33872</v>
      </c>
      <c r="I10" s="421">
        <v>6</v>
      </c>
      <c r="J10" s="421">
        <v>4</v>
      </c>
      <c r="K10" s="157">
        <v>1</v>
      </c>
    </row>
    <row r="11" spans="1:16" s="161" customFormat="1">
      <c r="A11" s="156"/>
      <c r="B11" s="157"/>
      <c r="C11" s="157"/>
      <c r="D11" s="158"/>
      <c r="E11" s="157"/>
      <c r="F11" s="158"/>
      <c r="G11" s="158"/>
      <c r="H11" s="158"/>
      <c r="I11" s="159"/>
      <c r="J11" s="159"/>
      <c r="K11" s="159"/>
      <c r="L11" s="160"/>
    </row>
    <row r="12" spans="1:16" s="161" customFormat="1">
      <c r="A12" s="156"/>
      <c r="B12" s="157"/>
      <c r="C12" s="157"/>
      <c r="D12" s="158"/>
      <c r="E12" s="157"/>
      <c r="F12" s="158"/>
      <c r="G12" s="158"/>
      <c r="H12" s="158"/>
      <c r="I12" s="159"/>
      <c r="J12" s="159"/>
      <c r="K12" s="159"/>
      <c r="L12" s="160"/>
    </row>
    <row r="13" spans="1:16" s="161" customFormat="1">
      <c r="A13" s="156"/>
      <c r="B13" s="157"/>
      <c r="C13" s="157"/>
      <c r="D13" s="158"/>
      <c r="E13" s="157"/>
      <c r="F13" s="158"/>
      <c r="G13" s="158"/>
      <c r="H13" s="158"/>
      <c r="I13" s="159"/>
      <c r="J13" s="159"/>
      <c r="K13" s="159"/>
      <c r="L13" s="160"/>
    </row>
    <row r="14" spans="1:16" s="161" customFormat="1">
      <c r="A14" s="156"/>
      <c r="B14" s="157"/>
      <c r="C14" s="157"/>
      <c r="D14" s="158"/>
      <c r="E14" s="157"/>
      <c r="F14" s="158"/>
      <c r="G14" s="158"/>
      <c r="H14" s="158"/>
      <c r="I14" s="159"/>
      <c r="J14" s="159"/>
      <c r="K14" s="159"/>
      <c r="L14" s="160"/>
    </row>
    <row r="15" spans="1:16" s="161" customFormat="1">
      <c r="A15" s="156"/>
      <c r="B15" s="157"/>
      <c r="C15" s="157"/>
      <c r="D15" s="158"/>
      <c r="E15" s="157"/>
      <c r="F15" s="158"/>
      <c r="G15" s="158"/>
      <c r="H15" s="158"/>
      <c r="I15" s="159"/>
      <c r="J15" s="159"/>
      <c r="K15" s="159"/>
      <c r="L15" s="160"/>
    </row>
    <row r="16" spans="1:16" s="161" customFormat="1">
      <c r="A16" s="156"/>
      <c r="B16" s="157"/>
      <c r="C16" s="157"/>
      <c r="D16" s="158"/>
      <c r="E16" s="157"/>
      <c r="F16" s="158"/>
      <c r="G16" s="158"/>
      <c r="H16" s="158"/>
      <c r="I16" s="159"/>
      <c r="J16" s="159"/>
      <c r="K16" s="159"/>
      <c r="L16" s="160"/>
    </row>
    <row r="17" spans="1:12" s="161" customFormat="1">
      <c r="A17" s="162"/>
      <c r="B17" s="157"/>
      <c r="C17" s="157"/>
      <c r="D17" s="157"/>
      <c r="E17" s="157"/>
      <c r="F17" s="157"/>
      <c r="G17" s="157"/>
      <c r="H17" s="163"/>
      <c r="I17" s="157"/>
      <c r="J17" s="157"/>
      <c r="K17" s="157"/>
      <c r="L17" s="160"/>
    </row>
    <row r="18" spans="1:12" s="161" customFormat="1">
      <c r="A18" s="156"/>
      <c r="B18" s="157"/>
      <c r="C18" s="157"/>
      <c r="D18" s="158"/>
      <c r="E18" s="157"/>
      <c r="F18" s="158"/>
      <c r="G18" s="158"/>
      <c r="H18" s="158"/>
      <c r="I18" s="159"/>
      <c r="J18" s="159"/>
      <c r="K18" s="159"/>
      <c r="L18" s="160"/>
    </row>
    <row r="19" spans="1:12" s="161" customFormat="1">
      <c r="A19" s="156"/>
      <c r="B19" s="157"/>
      <c r="C19" s="157"/>
      <c r="D19" s="158"/>
      <c r="E19" s="157"/>
      <c r="F19" s="158"/>
      <c r="G19" s="158"/>
      <c r="H19" s="158"/>
      <c r="I19" s="159"/>
      <c r="J19" s="159"/>
      <c r="K19" s="159"/>
      <c r="L19" s="160"/>
    </row>
    <row r="20" spans="1:12" s="161" customFormat="1">
      <c r="A20" s="156"/>
      <c r="B20" s="157"/>
      <c r="C20" s="157"/>
      <c r="D20" s="158"/>
      <c r="E20" s="157"/>
      <c r="F20" s="158"/>
      <c r="G20" s="158"/>
      <c r="H20" s="158"/>
      <c r="I20" s="159"/>
      <c r="J20" s="159"/>
      <c r="K20" s="159"/>
      <c r="L20" s="160"/>
    </row>
    <row r="21" spans="1:12" s="161" customFormat="1">
      <c r="A21" s="156"/>
      <c r="B21" s="157"/>
      <c r="C21" s="157"/>
      <c r="D21" s="158"/>
      <c r="E21" s="157"/>
      <c r="F21" s="158"/>
      <c r="G21" s="158"/>
      <c r="H21" s="158"/>
      <c r="I21" s="159"/>
      <c r="J21" s="159"/>
      <c r="K21" s="159"/>
      <c r="L21" s="160"/>
    </row>
    <row r="22" spans="1:12" s="161" customFormat="1">
      <c r="A22" s="156"/>
      <c r="B22" s="157"/>
      <c r="C22" s="157"/>
      <c r="D22" s="158"/>
      <c r="E22" s="157"/>
      <c r="F22" s="158"/>
      <c r="G22" s="158"/>
      <c r="H22" s="158"/>
      <c r="I22" s="159"/>
      <c r="J22" s="159"/>
      <c r="K22" s="159"/>
      <c r="L22" s="160"/>
    </row>
    <row r="23" spans="1:12" s="161" customFormat="1">
      <c r="A23" s="156"/>
      <c r="B23" s="157"/>
      <c r="C23" s="157"/>
      <c r="D23" s="158"/>
      <c r="E23" s="157"/>
      <c r="F23" s="158"/>
      <c r="G23" s="158"/>
      <c r="H23" s="158"/>
      <c r="I23" s="159"/>
      <c r="J23" s="159"/>
      <c r="K23" s="159"/>
      <c r="L23" s="160"/>
    </row>
    <row r="24" spans="1:12" s="161" customFormat="1">
      <c r="A24" s="156"/>
      <c r="B24" s="157"/>
      <c r="C24" s="157"/>
      <c r="D24" s="158"/>
      <c r="E24" s="157"/>
      <c r="F24" s="158"/>
      <c r="G24" s="158"/>
      <c r="H24" s="158"/>
      <c r="I24" s="159"/>
      <c r="J24" s="159"/>
      <c r="K24" s="159"/>
      <c r="L24" s="160"/>
    </row>
    <row r="25" spans="1:12" s="161" customFormat="1">
      <c r="A25" s="156"/>
      <c r="B25" s="157"/>
      <c r="C25" s="157"/>
      <c r="D25" s="158"/>
      <c r="E25" s="157"/>
      <c r="F25" s="158"/>
      <c r="G25" s="158"/>
      <c r="H25" s="158"/>
      <c r="I25" s="159"/>
      <c r="J25" s="159"/>
      <c r="K25" s="159"/>
      <c r="L25" s="160"/>
    </row>
    <row r="26" spans="1:12" s="161" customFormat="1">
      <c r="A26" s="156"/>
      <c r="B26" s="157"/>
      <c r="C26" s="157"/>
      <c r="D26" s="158"/>
      <c r="E26" s="157"/>
      <c r="F26" s="158"/>
      <c r="G26" s="158"/>
      <c r="H26" s="158"/>
      <c r="I26" s="159"/>
      <c r="J26" s="159"/>
      <c r="K26" s="159"/>
      <c r="L26" s="160"/>
    </row>
    <row r="27" spans="1:12" s="161" customFormat="1">
      <c r="A27" s="164"/>
      <c r="B27" s="157"/>
      <c r="C27" s="157"/>
      <c r="D27" s="157"/>
      <c r="E27" s="157"/>
      <c r="F27" s="157"/>
      <c r="G27" s="157"/>
      <c r="H27" s="163"/>
      <c r="I27" s="157"/>
      <c r="J27" s="157"/>
      <c r="K27" s="157"/>
      <c r="L27" s="160"/>
    </row>
    <row r="28" spans="1:12" s="161" customFormat="1">
      <c r="A28" s="156"/>
      <c r="B28" s="157"/>
      <c r="C28" s="157"/>
      <c r="D28" s="158"/>
      <c r="E28" s="157"/>
      <c r="F28" s="158"/>
      <c r="G28" s="158"/>
      <c r="H28" s="158"/>
      <c r="I28" s="159"/>
      <c r="J28" s="159"/>
      <c r="K28" s="159"/>
      <c r="L28" s="160"/>
    </row>
    <row r="29" spans="1:12" s="161" customFormat="1">
      <c r="A29" s="156"/>
      <c r="B29" s="157"/>
      <c r="C29" s="157"/>
      <c r="D29" s="158"/>
      <c r="E29" s="157"/>
      <c r="F29" s="158"/>
      <c r="G29" s="158"/>
      <c r="H29" s="158"/>
      <c r="I29" s="159"/>
      <c r="J29" s="159"/>
      <c r="K29" s="159"/>
      <c r="L29" s="160"/>
    </row>
    <row r="30" spans="1:12" s="161" customFormat="1">
      <c r="A30" s="156"/>
      <c r="B30" s="157"/>
      <c r="C30" s="157"/>
      <c r="D30" s="158"/>
      <c r="E30" s="157"/>
      <c r="F30" s="158"/>
      <c r="G30" s="158"/>
      <c r="H30" s="158"/>
      <c r="I30" s="159"/>
      <c r="J30" s="159"/>
      <c r="K30" s="159"/>
      <c r="L30" s="160"/>
    </row>
    <row r="31" spans="1:12" s="161" customFormat="1">
      <c r="A31" s="156"/>
      <c r="B31" s="157"/>
      <c r="C31" s="157"/>
      <c r="D31" s="158"/>
      <c r="E31" s="157"/>
      <c r="F31" s="158"/>
      <c r="G31" s="158"/>
      <c r="H31" s="158"/>
      <c r="I31" s="159"/>
      <c r="J31" s="159"/>
      <c r="K31" s="159"/>
      <c r="L31" s="160"/>
    </row>
    <row r="32" spans="1:12" s="161" customFormat="1">
      <c r="A32" s="165"/>
      <c r="B32" s="157"/>
      <c r="C32" s="157"/>
      <c r="D32" s="157"/>
      <c r="E32" s="157"/>
      <c r="F32" s="157"/>
      <c r="G32" s="157"/>
      <c r="H32" s="163"/>
      <c r="I32" s="157"/>
      <c r="J32" s="157"/>
      <c r="K32" s="157"/>
      <c r="L32" s="160"/>
    </row>
    <row r="33" spans="1:12" s="161" customFormat="1">
      <c r="A33" s="165"/>
      <c r="B33" s="157"/>
      <c r="C33" s="157"/>
      <c r="D33" s="157"/>
      <c r="E33" s="157"/>
      <c r="F33" s="157"/>
      <c r="G33" s="157"/>
      <c r="H33" s="163"/>
      <c r="I33" s="157"/>
      <c r="J33" s="157"/>
      <c r="K33" s="157"/>
      <c r="L33" s="160"/>
    </row>
    <row r="34" spans="1:12" s="161" customFormat="1">
      <c r="A34" s="162"/>
      <c r="B34" s="157"/>
      <c r="C34" s="157"/>
      <c r="D34" s="157"/>
      <c r="E34" s="157"/>
      <c r="F34" s="157"/>
      <c r="G34" s="157"/>
      <c r="H34" s="163"/>
      <c r="I34" s="157"/>
      <c r="J34" s="157"/>
      <c r="K34" s="157"/>
      <c r="L34" s="160"/>
    </row>
    <row r="35" spans="1:12" s="161" customFormat="1">
      <c r="A35" s="166"/>
      <c r="B35" s="157"/>
      <c r="C35" s="157"/>
      <c r="D35" s="167"/>
      <c r="E35" s="157"/>
      <c r="F35" s="167"/>
      <c r="G35" s="167"/>
      <c r="H35" s="167"/>
      <c r="I35" s="168"/>
      <c r="J35" s="168"/>
      <c r="K35" s="159"/>
      <c r="L35" s="160"/>
    </row>
    <row r="36" spans="1:12" s="161" customFormat="1">
      <c r="A36" s="169"/>
      <c r="B36" s="157"/>
      <c r="C36" s="157"/>
      <c r="D36" s="170"/>
      <c r="E36" s="157"/>
      <c r="F36" s="167"/>
      <c r="G36" s="167"/>
      <c r="H36" s="167"/>
      <c r="I36" s="171"/>
      <c r="J36" s="171"/>
      <c r="K36" s="159"/>
      <c r="L36" s="160"/>
    </row>
    <row r="37" spans="1:12" s="161" customFormat="1">
      <c r="A37" s="169"/>
      <c r="B37" s="157"/>
      <c r="C37" s="157"/>
      <c r="D37" s="170"/>
      <c r="E37" s="157"/>
      <c r="F37" s="167"/>
      <c r="G37" s="167"/>
      <c r="H37" s="167"/>
      <c r="I37" s="171"/>
      <c r="J37" s="171"/>
      <c r="K37" s="159"/>
      <c r="L37" s="160"/>
    </row>
    <row r="38" spans="1:12" s="161" customFormat="1">
      <c r="A38" s="172"/>
      <c r="B38" s="157"/>
      <c r="C38" s="157"/>
      <c r="D38" s="157"/>
      <c r="E38" s="157"/>
      <c r="F38" s="157"/>
      <c r="G38" s="157"/>
      <c r="H38" s="163"/>
      <c r="I38" s="157"/>
      <c r="J38" s="157"/>
      <c r="K38" s="157"/>
      <c r="L38" s="160"/>
    </row>
    <row r="39" spans="1:12" s="161" customFormat="1">
      <c r="A39" s="172"/>
      <c r="B39" s="157"/>
      <c r="C39" s="157"/>
      <c r="D39" s="157"/>
      <c r="E39" s="157"/>
      <c r="F39" s="157"/>
      <c r="G39" s="157"/>
      <c r="H39" s="163"/>
      <c r="I39" s="157"/>
      <c r="J39" s="157"/>
      <c r="K39" s="157"/>
      <c r="L39" s="160"/>
    </row>
    <row r="40" spans="1:12" s="161" customFormat="1">
      <c r="A40" s="173"/>
      <c r="B40" s="157"/>
      <c r="C40" s="157"/>
      <c r="D40" s="157"/>
      <c r="E40" s="157"/>
      <c r="F40" s="157"/>
      <c r="G40" s="157"/>
      <c r="H40" s="163"/>
      <c r="I40" s="157"/>
      <c r="J40" s="157"/>
      <c r="K40" s="157"/>
      <c r="L40" s="160"/>
    </row>
    <row r="41" spans="1:12" s="161" customFormat="1">
      <c r="A41" s="174"/>
      <c r="B41" s="157"/>
      <c r="C41" s="157"/>
      <c r="D41" s="175"/>
      <c r="E41" s="157"/>
      <c r="F41" s="167"/>
      <c r="G41" s="167"/>
      <c r="H41" s="167"/>
      <c r="I41" s="176"/>
      <c r="J41" s="176"/>
      <c r="K41" s="159"/>
      <c r="L41" s="160"/>
    </row>
    <row r="42" spans="1:12" s="161" customFormat="1">
      <c r="A42" s="174"/>
      <c r="B42" s="157"/>
      <c r="C42" s="157"/>
      <c r="D42" s="175"/>
      <c r="E42" s="157"/>
      <c r="F42" s="167"/>
      <c r="G42" s="167"/>
      <c r="H42" s="167"/>
      <c r="I42" s="176"/>
      <c r="J42" s="176"/>
      <c r="K42" s="168"/>
      <c r="L42" s="160"/>
    </row>
    <row r="43" spans="1:12" s="161" customFormat="1">
      <c r="A43" s="174"/>
      <c r="B43" s="157"/>
      <c r="C43" s="157"/>
      <c r="D43" s="175"/>
      <c r="E43" s="157"/>
      <c r="F43" s="167"/>
      <c r="G43" s="167"/>
      <c r="H43" s="167"/>
      <c r="I43" s="176"/>
      <c r="J43" s="176"/>
      <c r="K43" s="168"/>
      <c r="L43" s="160"/>
    </row>
    <row r="44" spans="1:12" s="161" customFormat="1">
      <c r="A44" s="174"/>
      <c r="B44" s="157"/>
      <c r="C44" s="157"/>
      <c r="D44" s="175"/>
      <c r="E44" s="157"/>
      <c r="F44" s="167"/>
      <c r="G44" s="167"/>
      <c r="H44" s="167"/>
      <c r="I44" s="176"/>
      <c r="J44" s="176"/>
      <c r="K44" s="159"/>
      <c r="L44" s="160"/>
    </row>
    <row r="45" spans="1:12" s="161" customFormat="1">
      <c r="A45" s="174"/>
      <c r="B45" s="157"/>
      <c r="C45" s="157"/>
      <c r="D45" s="175"/>
      <c r="E45" s="157"/>
      <c r="F45" s="167"/>
      <c r="G45" s="167"/>
      <c r="H45" s="167"/>
      <c r="I45" s="176"/>
      <c r="J45" s="176"/>
      <c r="K45" s="168"/>
      <c r="L45" s="160"/>
    </row>
    <row r="46" spans="1:12" s="161" customFormat="1">
      <c r="A46" s="174"/>
      <c r="B46" s="157"/>
      <c r="C46" s="157"/>
      <c r="D46" s="175"/>
      <c r="E46" s="157"/>
      <c r="F46" s="167"/>
      <c r="G46" s="167"/>
      <c r="H46" s="167"/>
      <c r="I46" s="176"/>
      <c r="J46" s="176"/>
      <c r="K46" s="168"/>
      <c r="L46" s="160"/>
    </row>
    <row r="47" spans="1:12" s="161" customFormat="1">
      <c r="A47" s="174"/>
      <c r="B47" s="157"/>
      <c r="C47" s="157"/>
      <c r="D47" s="175"/>
      <c r="E47" s="157"/>
      <c r="F47" s="167"/>
      <c r="G47" s="167"/>
      <c r="H47" s="167"/>
      <c r="I47" s="176"/>
      <c r="J47" s="176"/>
      <c r="K47" s="168"/>
      <c r="L47" s="160"/>
    </row>
    <row r="48" spans="1:12" s="161" customFormat="1">
      <c r="A48" s="174"/>
      <c r="B48" s="157"/>
      <c r="C48" s="157"/>
      <c r="D48" s="175"/>
      <c r="E48" s="157"/>
      <c r="F48" s="167"/>
      <c r="G48" s="167"/>
      <c r="H48" s="167"/>
      <c r="I48" s="176"/>
      <c r="J48" s="176"/>
      <c r="K48" s="159"/>
      <c r="L48" s="160"/>
    </row>
    <row r="49" spans="1:12" s="161" customFormat="1">
      <c r="A49" s="174"/>
      <c r="B49" s="157"/>
      <c r="C49" s="157"/>
      <c r="D49" s="175"/>
      <c r="E49" s="157"/>
      <c r="F49" s="167"/>
      <c r="G49" s="167"/>
      <c r="H49" s="167"/>
      <c r="I49" s="176"/>
      <c r="J49" s="176"/>
      <c r="K49" s="168"/>
      <c r="L49" s="160"/>
    </row>
    <row r="50" spans="1:12" s="161" customFormat="1">
      <c r="A50" s="174"/>
      <c r="B50" s="157"/>
      <c r="C50" s="157"/>
      <c r="D50" s="175"/>
      <c r="E50" s="157"/>
      <c r="F50" s="167"/>
      <c r="G50" s="167"/>
      <c r="H50" s="167"/>
      <c r="I50" s="176"/>
      <c r="J50" s="176"/>
      <c r="K50" s="168"/>
      <c r="L50" s="160"/>
    </row>
    <row r="51" spans="1:12" s="161" customFormat="1">
      <c r="A51" s="174"/>
      <c r="B51" s="157"/>
      <c r="C51" s="157"/>
      <c r="D51" s="175"/>
      <c r="E51" s="157"/>
      <c r="F51" s="167"/>
      <c r="G51" s="167"/>
      <c r="H51" s="167"/>
      <c r="I51" s="176"/>
      <c r="J51" s="176"/>
      <c r="K51" s="168"/>
      <c r="L51" s="160"/>
    </row>
    <row r="52" spans="1:12" s="161" customFormat="1">
      <c r="A52" s="174"/>
      <c r="B52" s="157"/>
      <c r="C52" s="157"/>
      <c r="D52" s="175"/>
      <c r="E52" s="157"/>
      <c r="F52" s="167"/>
      <c r="G52" s="167"/>
      <c r="H52" s="167"/>
      <c r="I52" s="176"/>
      <c r="J52" s="176"/>
      <c r="K52" s="168"/>
      <c r="L52" s="160"/>
    </row>
    <row r="53" spans="1:12" s="161" customFormat="1">
      <c r="A53" s="174"/>
      <c r="B53" s="157"/>
      <c r="C53" s="157"/>
      <c r="D53" s="175"/>
      <c r="E53" s="157"/>
      <c r="F53" s="167"/>
      <c r="G53" s="167"/>
      <c r="H53" s="167"/>
      <c r="I53" s="176"/>
      <c r="J53" s="176"/>
      <c r="K53" s="168"/>
      <c r="L53" s="160"/>
    </row>
    <row r="54" spans="1:12" s="161" customFormat="1">
      <c r="A54" s="174"/>
      <c r="B54" s="157"/>
      <c r="C54" s="157"/>
      <c r="D54" s="175"/>
      <c r="E54" s="157"/>
      <c r="F54" s="167"/>
      <c r="G54" s="167"/>
      <c r="H54" s="167"/>
      <c r="I54" s="176"/>
      <c r="J54" s="176"/>
      <c r="K54" s="168"/>
      <c r="L54" s="160"/>
    </row>
    <row r="55" spans="1:12" s="161" customFormat="1">
      <c r="A55" s="174"/>
      <c r="B55" s="157"/>
      <c r="C55" s="157"/>
      <c r="D55" s="175"/>
      <c r="E55" s="157"/>
      <c r="F55" s="167"/>
      <c r="G55" s="167"/>
      <c r="H55" s="167"/>
      <c r="I55" s="176"/>
      <c r="J55" s="176"/>
      <c r="K55" s="168"/>
      <c r="L55" s="160"/>
    </row>
    <row r="56" spans="1:12" s="161" customFormat="1">
      <c r="A56" s="174"/>
      <c r="B56" s="157"/>
      <c r="C56" s="157"/>
      <c r="D56" s="175"/>
      <c r="E56" s="157"/>
      <c r="F56" s="167"/>
      <c r="G56" s="167"/>
      <c r="H56" s="167"/>
      <c r="I56" s="176"/>
      <c r="J56" s="176"/>
      <c r="K56" s="168"/>
      <c r="L56" s="160"/>
    </row>
    <row r="57" spans="1:12" s="161" customFormat="1">
      <c r="A57" s="174"/>
      <c r="B57" s="157"/>
      <c r="C57" s="157"/>
      <c r="D57" s="175"/>
      <c r="E57" s="157"/>
      <c r="F57" s="167"/>
      <c r="G57" s="167"/>
      <c r="H57" s="167"/>
      <c r="I57" s="176"/>
      <c r="J57" s="176"/>
      <c r="K57" s="168"/>
      <c r="L57" s="160"/>
    </row>
    <row r="58" spans="1:12" s="161" customFormat="1">
      <c r="A58" s="172"/>
      <c r="B58" s="157"/>
      <c r="C58" s="157"/>
      <c r="D58" s="157"/>
      <c r="E58" s="157"/>
      <c r="F58" s="157"/>
      <c r="G58" s="157"/>
      <c r="H58" s="163"/>
      <c r="I58" s="157"/>
      <c r="J58" s="157"/>
      <c r="K58" s="157"/>
      <c r="L58" s="160"/>
    </row>
    <row r="59" spans="1:12" s="161" customFormat="1">
      <c r="A59" s="172"/>
      <c r="B59" s="157"/>
      <c r="C59" s="157"/>
      <c r="D59" s="157"/>
      <c r="E59" s="157"/>
      <c r="F59" s="157"/>
      <c r="G59" s="157"/>
      <c r="H59" s="163"/>
      <c r="I59" s="157"/>
      <c r="J59" s="157"/>
      <c r="K59" s="157"/>
      <c r="L59" s="160"/>
    </row>
    <row r="60" spans="1:12" s="161" customFormat="1">
      <c r="A60" s="172"/>
      <c r="B60" s="157"/>
      <c r="C60" s="157"/>
      <c r="D60" s="157"/>
      <c r="E60" s="157"/>
      <c r="F60" s="157"/>
      <c r="G60" s="157"/>
      <c r="H60" s="163"/>
      <c r="I60" s="157"/>
      <c r="J60" s="157"/>
      <c r="K60" s="157"/>
      <c r="L60" s="160"/>
    </row>
    <row r="61" spans="1:12" s="161" customFormat="1">
      <c r="A61" s="173"/>
      <c r="B61" s="157"/>
      <c r="C61" s="157"/>
      <c r="D61" s="157"/>
      <c r="E61" s="157"/>
      <c r="F61" s="157"/>
      <c r="G61" s="157"/>
      <c r="H61" s="163"/>
      <c r="I61" s="157"/>
      <c r="J61" s="157"/>
      <c r="K61" s="157"/>
      <c r="L61" s="160"/>
    </row>
    <row r="62" spans="1:12" s="161" customFormat="1">
      <c r="A62" s="174"/>
      <c r="B62" s="157"/>
      <c r="C62" s="157"/>
      <c r="D62" s="175"/>
      <c r="E62" s="157"/>
      <c r="F62" s="167"/>
      <c r="G62" s="167"/>
      <c r="H62" s="167"/>
      <c r="I62" s="176"/>
      <c r="J62" s="176"/>
      <c r="K62" s="168"/>
      <c r="L62" s="160"/>
    </row>
    <row r="63" spans="1:12" s="161" customFormat="1">
      <c r="A63" s="174"/>
      <c r="B63" s="157"/>
      <c r="C63" s="157"/>
      <c r="D63" s="175"/>
      <c r="E63" s="157"/>
      <c r="F63" s="167"/>
      <c r="G63" s="167"/>
      <c r="H63" s="167"/>
      <c r="I63" s="176"/>
      <c r="J63" s="176"/>
      <c r="K63" s="168"/>
      <c r="L63" s="160"/>
    </row>
    <row r="64" spans="1:12" s="161" customFormat="1">
      <c r="A64" s="174"/>
      <c r="B64" s="157"/>
      <c r="C64" s="157"/>
      <c r="D64" s="175"/>
      <c r="E64" s="157"/>
      <c r="F64" s="167"/>
      <c r="G64" s="167"/>
      <c r="H64" s="167"/>
      <c r="I64" s="176"/>
      <c r="J64" s="176"/>
      <c r="K64" s="168"/>
      <c r="L64" s="160"/>
    </row>
    <row r="65" spans="1:12" s="161" customFormat="1">
      <c r="A65" s="172"/>
      <c r="B65" s="157"/>
      <c r="C65" s="157"/>
      <c r="D65" s="177"/>
      <c r="E65" s="157"/>
      <c r="F65" s="157"/>
      <c r="G65" s="157"/>
      <c r="H65" s="163"/>
      <c r="I65" s="157"/>
      <c r="J65" s="157"/>
      <c r="K65" s="157"/>
      <c r="L65" s="160"/>
    </row>
    <row r="66" spans="1:12" s="161" customFormat="1">
      <c r="A66" s="173"/>
      <c r="B66" s="157"/>
      <c r="C66" s="157"/>
      <c r="D66" s="175"/>
      <c r="E66" s="157"/>
      <c r="F66" s="157"/>
      <c r="G66" s="157"/>
      <c r="H66" s="163"/>
      <c r="I66" s="157"/>
      <c r="J66" s="157"/>
      <c r="K66" s="157"/>
      <c r="L66" s="160"/>
    </row>
    <row r="67" spans="1:12" s="161" customFormat="1">
      <c r="A67" s="174"/>
      <c r="B67" s="157"/>
      <c r="C67" s="157"/>
      <c r="D67" s="175"/>
      <c r="E67" s="157"/>
      <c r="F67" s="167"/>
      <c r="G67" s="167"/>
      <c r="H67" s="167"/>
      <c r="I67" s="176"/>
      <c r="J67" s="176"/>
      <c r="K67" s="168"/>
      <c r="L67" s="160"/>
    </row>
    <row r="68" spans="1:12" s="161" customFormat="1">
      <c r="A68" s="174"/>
      <c r="B68" s="157"/>
      <c r="C68" s="157"/>
      <c r="D68" s="175"/>
      <c r="E68" s="157"/>
      <c r="F68" s="167"/>
      <c r="G68" s="167"/>
      <c r="H68" s="167"/>
      <c r="I68" s="176"/>
      <c r="J68" s="176"/>
      <c r="K68" s="168"/>
      <c r="L68" s="160"/>
    </row>
    <row r="69" spans="1:12" s="161" customFormat="1">
      <c r="A69" s="174"/>
      <c r="B69" s="157"/>
      <c r="C69" s="157"/>
      <c r="D69" s="175"/>
      <c r="E69" s="157"/>
      <c r="F69" s="167"/>
      <c r="G69" s="167"/>
      <c r="H69" s="167"/>
      <c r="I69" s="176"/>
      <c r="J69" s="176"/>
      <c r="K69" s="168"/>
      <c r="L69" s="160"/>
    </row>
    <row r="70" spans="1:12" s="161" customFormat="1">
      <c r="A70" s="174"/>
      <c r="B70" s="157"/>
      <c r="C70" s="157"/>
      <c r="D70" s="175"/>
      <c r="E70" s="157"/>
      <c r="F70" s="167"/>
      <c r="G70" s="167"/>
      <c r="H70" s="167"/>
      <c r="I70" s="176"/>
      <c r="J70" s="176"/>
      <c r="K70" s="168"/>
      <c r="L70" s="160"/>
    </row>
    <row r="71" spans="1:12" s="161" customFormat="1">
      <c r="A71" s="174"/>
      <c r="B71" s="157"/>
      <c r="C71" s="157"/>
      <c r="D71" s="175"/>
      <c r="E71" s="157"/>
      <c r="F71" s="167"/>
      <c r="G71" s="167"/>
      <c r="H71" s="167"/>
      <c r="I71" s="176"/>
      <c r="J71" s="176"/>
      <c r="K71" s="168"/>
      <c r="L71" s="160"/>
    </row>
    <row r="72" spans="1:12" s="161" customFormat="1">
      <c r="A72" s="174"/>
      <c r="B72" s="157"/>
      <c r="C72" s="157"/>
      <c r="D72" s="175"/>
      <c r="E72" s="157"/>
      <c r="F72" s="167"/>
      <c r="G72" s="167"/>
      <c r="H72" s="167"/>
      <c r="I72" s="176"/>
      <c r="J72" s="176"/>
      <c r="K72" s="168"/>
      <c r="L72" s="160"/>
    </row>
    <row r="73" spans="1:12" s="161" customFormat="1">
      <c r="A73" s="174"/>
      <c r="B73" s="157"/>
      <c r="C73" s="157"/>
      <c r="D73" s="175"/>
      <c r="E73" s="157"/>
      <c r="F73" s="167"/>
      <c r="G73" s="167"/>
      <c r="H73" s="167"/>
      <c r="I73" s="176"/>
      <c r="J73" s="176"/>
      <c r="K73" s="168"/>
      <c r="L73" s="160"/>
    </row>
    <row r="74" spans="1:12" s="161" customFormat="1">
      <c r="A74" s="174"/>
      <c r="B74" s="157"/>
      <c r="C74" s="157"/>
      <c r="D74" s="175"/>
      <c r="E74" s="157"/>
      <c r="F74" s="167"/>
      <c r="G74" s="167"/>
      <c r="H74" s="167"/>
      <c r="I74" s="176"/>
      <c r="J74" s="176"/>
      <c r="K74" s="168"/>
      <c r="L74" s="160"/>
    </row>
    <row r="75" spans="1:12" s="161" customFormat="1">
      <c r="A75" s="174"/>
      <c r="B75" s="157"/>
      <c r="C75" s="157"/>
      <c r="D75" s="175"/>
      <c r="E75" s="157"/>
      <c r="F75" s="167"/>
      <c r="G75" s="167"/>
      <c r="H75" s="167"/>
      <c r="I75" s="176"/>
      <c r="J75" s="176"/>
      <c r="K75" s="168"/>
      <c r="L75" s="160"/>
    </row>
    <row r="76" spans="1:12" s="161" customFormat="1">
      <c r="A76" s="174"/>
      <c r="B76" s="157"/>
      <c r="C76" s="157"/>
      <c r="D76" s="175"/>
      <c r="E76" s="157"/>
      <c r="F76" s="167"/>
      <c r="G76" s="167"/>
      <c r="H76" s="167"/>
      <c r="I76" s="176"/>
      <c r="J76" s="176"/>
      <c r="K76" s="168"/>
      <c r="L76" s="160"/>
    </row>
    <row r="77" spans="1:12" s="161" customFormat="1">
      <c r="A77" s="174"/>
      <c r="B77" s="157"/>
      <c r="C77" s="157"/>
      <c r="D77" s="175"/>
      <c r="E77" s="157"/>
      <c r="F77" s="167"/>
      <c r="G77" s="167"/>
      <c r="H77" s="167"/>
      <c r="I77" s="176"/>
      <c r="J77" s="176"/>
      <c r="K77" s="168"/>
      <c r="L77" s="160"/>
    </row>
    <row r="78" spans="1:12" s="161" customFormat="1">
      <c r="A78" s="174"/>
      <c r="B78" s="157"/>
      <c r="C78" s="157"/>
      <c r="D78" s="175"/>
      <c r="E78" s="157"/>
      <c r="F78" s="167"/>
      <c r="G78" s="167"/>
      <c r="H78" s="167"/>
      <c r="I78" s="176"/>
      <c r="J78" s="176"/>
      <c r="K78" s="168"/>
      <c r="L78" s="160"/>
    </row>
    <row r="79" spans="1:12" s="161" customFormat="1">
      <c r="A79" s="174"/>
      <c r="B79" s="157"/>
      <c r="C79" s="157"/>
      <c r="D79" s="175"/>
      <c r="E79" s="157"/>
      <c r="F79" s="167"/>
      <c r="G79" s="167"/>
      <c r="H79" s="167"/>
      <c r="I79" s="176"/>
      <c r="J79" s="176"/>
      <c r="K79" s="168"/>
      <c r="L79" s="160"/>
    </row>
    <row r="80" spans="1:12" s="161" customFormat="1">
      <c r="A80" s="174"/>
      <c r="B80" s="157"/>
      <c r="C80" s="157"/>
      <c r="D80" s="175"/>
      <c r="E80" s="157"/>
      <c r="F80" s="167"/>
      <c r="G80" s="167"/>
      <c r="H80" s="167"/>
      <c r="I80" s="176"/>
      <c r="J80" s="176"/>
      <c r="K80" s="168"/>
      <c r="L80" s="160"/>
    </row>
    <row r="81" spans="1:12" s="161" customFormat="1">
      <c r="A81" s="174"/>
      <c r="B81" s="157"/>
      <c r="C81" s="157"/>
      <c r="D81" s="175"/>
      <c r="E81" s="157"/>
      <c r="F81" s="167"/>
      <c r="G81" s="167"/>
      <c r="H81" s="167"/>
      <c r="I81" s="176"/>
      <c r="J81" s="176"/>
      <c r="K81" s="168"/>
      <c r="L81" s="160"/>
    </row>
    <row r="82" spans="1:12" s="161" customFormat="1">
      <c r="A82" s="174"/>
      <c r="B82" s="157"/>
      <c r="C82" s="157"/>
      <c r="D82" s="175"/>
      <c r="E82" s="157"/>
      <c r="F82" s="167"/>
      <c r="G82" s="167"/>
      <c r="H82" s="167"/>
      <c r="I82" s="176"/>
      <c r="J82" s="176"/>
      <c r="K82" s="168"/>
      <c r="L82" s="160"/>
    </row>
    <row r="83" spans="1:12" s="161" customFormat="1">
      <c r="A83" s="174"/>
      <c r="B83" s="157"/>
      <c r="C83" s="157"/>
      <c r="D83" s="175"/>
      <c r="E83" s="157"/>
      <c r="F83" s="167"/>
      <c r="G83" s="167"/>
      <c r="H83" s="167"/>
      <c r="I83" s="176"/>
      <c r="J83" s="176"/>
      <c r="K83" s="168"/>
      <c r="L83" s="160"/>
    </row>
    <row r="84" spans="1:12" s="161" customFormat="1">
      <c r="A84" s="174"/>
      <c r="B84" s="157"/>
      <c r="C84" s="157"/>
      <c r="D84" s="175"/>
      <c r="E84" s="157"/>
      <c r="F84" s="167"/>
      <c r="G84" s="167"/>
      <c r="H84" s="167"/>
      <c r="I84" s="176"/>
      <c r="J84" s="176"/>
      <c r="K84" s="168"/>
      <c r="L84" s="160"/>
    </row>
    <row r="85" spans="1:12" s="161" customFormat="1">
      <c r="A85" s="174"/>
      <c r="B85" s="157"/>
      <c r="C85" s="157"/>
      <c r="D85" s="178"/>
      <c r="E85" s="157"/>
      <c r="F85" s="167"/>
      <c r="G85" s="167"/>
      <c r="H85" s="167"/>
      <c r="I85" s="176"/>
      <c r="J85" s="176"/>
      <c r="K85" s="168"/>
      <c r="L85" s="160"/>
    </row>
    <row r="86" spans="1:12" s="161" customFormat="1">
      <c r="A86" s="174"/>
      <c r="B86" s="157"/>
      <c r="C86" s="157"/>
      <c r="D86" s="175"/>
      <c r="E86" s="157"/>
      <c r="F86" s="167"/>
      <c r="G86" s="167"/>
      <c r="H86" s="167"/>
      <c r="I86" s="176"/>
      <c r="J86" s="176"/>
      <c r="K86" s="168"/>
      <c r="L86" s="160"/>
    </row>
    <row r="87" spans="1:12" s="161" customFormat="1">
      <c r="A87" s="174"/>
      <c r="B87" s="157"/>
      <c r="C87" s="157"/>
      <c r="D87" s="175"/>
      <c r="E87" s="157"/>
      <c r="F87" s="167"/>
      <c r="G87" s="167"/>
      <c r="H87" s="167"/>
      <c r="I87" s="176"/>
      <c r="J87" s="176"/>
      <c r="K87" s="168"/>
      <c r="L87" s="160"/>
    </row>
    <row r="88" spans="1:12" s="161" customFormat="1">
      <c r="A88" s="174"/>
      <c r="B88" s="157"/>
      <c r="C88" s="157"/>
      <c r="D88" s="178"/>
      <c r="E88" s="157"/>
      <c r="F88" s="167"/>
      <c r="G88" s="167"/>
      <c r="H88" s="167"/>
      <c r="I88" s="176"/>
      <c r="J88" s="176"/>
      <c r="K88" s="168"/>
      <c r="L88" s="160"/>
    </row>
    <row r="89" spans="1:12" s="161" customFormat="1">
      <c r="A89" s="174"/>
      <c r="B89" s="157"/>
      <c r="C89" s="157"/>
      <c r="D89" s="178"/>
      <c r="E89" s="157"/>
      <c r="F89" s="167"/>
      <c r="G89" s="167"/>
      <c r="H89" s="167"/>
      <c r="I89" s="176"/>
      <c r="J89" s="176"/>
      <c r="K89" s="168"/>
      <c r="L89" s="160"/>
    </row>
    <row r="90" spans="1:12" s="161" customFormat="1">
      <c r="A90" s="174"/>
      <c r="B90" s="157"/>
      <c r="C90" s="157"/>
      <c r="D90" s="178"/>
      <c r="E90" s="157"/>
      <c r="F90" s="167"/>
      <c r="G90" s="167"/>
      <c r="H90" s="167"/>
      <c r="I90" s="176"/>
      <c r="J90" s="176"/>
      <c r="K90" s="168"/>
      <c r="L90" s="160"/>
    </row>
    <row r="91" spans="1:12" s="161" customFormat="1">
      <c r="A91" s="174"/>
      <c r="B91" s="157"/>
      <c r="C91" s="157"/>
      <c r="D91" s="175"/>
      <c r="E91" s="157"/>
      <c r="F91" s="167"/>
      <c r="G91" s="167"/>
      <c r="H91" s="167"/>
      <c r="I91" s="176"/>
      <c r="J91" s="176"/>
      <c r="K91" s="168"/>
      <c r="L91" s="160"/>
    </row>
    <row r="92" spans="1:12" s="161" customFormat="1">
      <c r="A92" s="174"/>
      <c r="B92" s="157"/>
      <c r="C92" s="157"/>
      <c r="D92" s="175"/>
      <c r="E92" s="157"/>
      <c r="F92" s="167"/>
      <c r="G92" s="167"/>
      <c r="H92" s="167"/>
      <c r="I92" s="176"/>
      <c r="J92" s="176"/>
      <c r="K92" s="168"/>
      <c r="L92" s="160"/>
    </row>
    <row r="93" spans="1:12" s="161" customFormat="1">
      <c r="A93" s="174"/>
      <c r="B93" s="157"/>
      <c r="C93" s="157"/>
      <c r="D93" s="175"/>
      <c r="E93" s="157"/>
      <c r="F93" s="167"/>
      <c r="G93" s="167"/>
      <c r="H93" s="167"/>
      <c r="I93" s="176"/>
      <c r="J93" s="176"/>
      <c r="K93" s="159"/>
      <c r="L93" s="160"/>
    </row>
    <row r="94" spans="1:12" s="161" customFormat="1">
      <c r="A94" s="174"/>
      <c r="B94" s="157"/>
      <c r="C94" s="157"/>
      <c r="D94" s="175"/>
      <c r="E94" s="157"/>
      <c r="F94" s="167"/>
      <c r="G94" s="167"/>
      <c r="H94" s="167"/>
      <c r="I94" s="176"/>
      <c r="J94" s="176"/>
      <c r="K94" s="159"/>
      <c r="L94" s="160"/>
    </row>
    <row r="95" spans="1:12" s="161" customFormat="1">
      <c r="A95" s="174"/>
      <c r="B95" s="157"/>
      <c r="C95" s="157"/>
      <c r="D95" s="175"/>
      <c r="E95" s="157"/>
      <c r="F95" s="167"/>
      <c r="G95" s="167"/>
      <c r="H95" s="167"/>
      <c r="I95" s="176"/>
      <c r="J95" s="176"/>
      <c r="K95" s="159"/>
      <c r="L95" s="160"/>
    </row>
    <row r="96" spans="1:12" s="161" customFormat="1">
      <c r="A96" s="174"/>
      <c r="B96" s="157"/>
      <c r="C96" s="157"/>
      <c r="D96" s="175"/>
      <c r="E96" s="157"/>
      <c r="F96" s="167"/>
      <c r="G96" s="167"/>
      <c r="H96" s="167"/>
      <c r="I96" s="176"/>
      <c r="J96" s="176"/>
      <c r="K96" s="159"/>
      <c r="L96" s="160"/>
    </row>
    <row r="97" spans="1:12" s="161" customFormat="1">
      <c r="A97" s="172"/>
      <c r="B97" s="157"/>
      <c r="C97" s="157"/>
      <c r="D97" s="177"/>
      <c r="E97" s="157"/>
      <c r="F97" s="157"/>
      <c r="G97" s="157"/>
      <c r="H97" s="163"/>
      <c r="I97" s="157"/>
      <c r="J97" s="157"/>
      <c r="K97" s="157"/>
      <c r="L97" s="160"/>
    </row>
    <row r="98" spans="1:12" s="161" customFormat="1">
      <c r="A98" s="172"/>
      <c r="B98" s="157"/>
      <c r="C98" s="157"/>
      <c r="D98" s="177"/>
      <c r="E98" s="157"/>
      <c r="F98" s="157"/>
      <c r="G98" s="157"/>
      <c r="H98" s="163"/>
      <c r="I98" s="157"/>
      <c r="J98" s="157"/>
      <c r="K98" s="157"/>
      <c r="L98" s="160"/>
    </row>
    <row r="99" spans="1:12" s="161" customFormat="1">
      <c r="A99" s="179"/>
      <c r="B99" s="157"/>
      <c r="C99" s="157"/>
      <c r="D99" s="177"/>
      <c r="E99" s="157"/>
      <c r="F99" s="157"/>
      <c r="G99" s="157"/>
      <c r="H99" s="163"/>
      <c r="I99" s="157"/>
      <c r="J99" s="157"/>
      <c r="K99" s="157"/>
      <c r="L99" s="160"/>
    </row>
    <row r="100" spans="1:12" s="161" customFormat="1">
      <c r="A100" s="169"/>
      <c r="B100" s="157"/>
      <c r="C100" s="157"/>
      <c r="D100" s="170"/>
      <c r="E100" s="157"/>
      <c r="F100" s="167"/>
      <c r="G100" s="167"/>
      <c r="H100" s="167"/>
      <c r="I100" s="171"/>
      <c r="J100" s="171"/>
      <c r="K100" s="159"/>
      <c r="L100" s="160"/>
    </row>
    <row r="101" spans="1:12" s="161" customFormat="1">
      <c r="A101" s="169"/>
      <c r="B101" s="157"/>
      <c r="C101" s="157"/>
      <c r="D101" s="170"/>
      <c r="E101" s="157"/>
      <c r="F101" s="167"/>
      <c r="G101" s="167"/>
      <c r="H101" s="167"/>
      <c r="I101" s="171"/>
      <c r="J101" s="171"/>
      <c r="K101" s="159"/>
      <c r="L101" s="160"/>
    </row>
    <row r="102" spans="1:12" s="161" customFormat="1">
      <c r="A102" s="169"/>
      <c r="B102" s="157"/>
      <c r="C102" s="157"/>
      <c r="D102" s="170"/>
      <c r="E102" s="157"/>
      <c r="F102" s="167"/>
      <c r="G102" s="167"/>
      <c r="H102" s="167"/>
      <c r="I102" s="171"/>
      <c r="J102" s="171"/>
      <c r="K102" s="168"/>
      <c r="L102" s="160"/>
    </row>
    <row r="103" spans="1:12" s="161" customFormat="1">
      <c r="A103" s="169"/>
      <c r="B103" s="157"/>
      <c r="C103" s="157"/>
      <c r="D103" s="170"/>
      <c r="E103" s="157"/>
      <c r="F103" s="167"/>
      <c r="G103" s="167"/>
      <c r="H103" s="167"/>
      <c r="I103" s="171"/>
      <c r="J103" s="171"/>
      <c r="K103" s="168"/>
      <c r="L103" s="160"/>
    </row>
    <row r="104" spans="1:12" s="161" customFormat="1">
      <c r="A104" s="169"/>
      <c r="B104" s="157"/>
      <c r="C104" s="157"/>
      <c r="D104" s="170"/>
      <c r="E104" s="157"/>
      <c r="F104" s="167"/>
      <c r="G104" s="167"/>
      <c r="H104" s="167"/>
      <c r="I104" s="171"/>
      <c r="J104" s="171"/>
      <c r="K104" s="168"/>
      <c r="L104" s="160"/>
    </row>
    <row r="105" spans="1:12" s="161" customFormat="1">
      <c r="A105" s="169"/>
      <c r="B105" s="157"/>
      <c r="C105" s="157"/>
      <c r="D105" s="170"/>
      <c r="E105" s="157"/>
      <c r="F105" s="167"/>
      <c r="G105" s="167"/>
      <c r="H105" s="167"/>
      <c r="I105" s="171"/>
      <c r="J105" s="171"/>
      <c r="K105" s="168"/>
      <c r="L105" s="160"/>
    </row>
    <row r="106" spans="1:12" s="161" customFormat="1">
      <c r="A106" s="169"/>
      <c r="B106" s="157"/>
      <c r="C106" s="157"/>
      <c r="D106" s="170"/>
      <c r="E106" s="157"/>
      <c r="F106" s="167"/>
      <c r="G106" s="167"/>
      <c r="H106" s="167"/>
      <c r="I106" s="171"/>
      <c r="J106" s="171"/>
      <c r="K106" s="168"/>
      <c r="L106" s="160"/>
    </row>
    <row r="107" spans="1:12" s="161" customFormat="1">
      <c r="A107" s="169"/>
      <c r="B107" s="157"/>
      <c r="C107" s="157"/>
      <c r="D107" s="170"/>
      <c r="E107" s="157"/>
      <c r="F107" s="167"/>
      <c r="G107" s="167"/>
      <c r="H107" s="167"/>
      <c r="I107" s="171"/>
      <c r="J107" s="171"/>
      <c r="K107" s="168"/>
      <c r="L107" s="160"/>
    </row>
    <row r="108" spans="1:12" s="161" customFormat="1">
      <c r="A108" s="169"/>
      <c r="B108" s="157"/>
      <c r="C108" s="157"/>
      <c r="D108" s="170"/>
      <c r="E108" s="157"/>
      <c r="F108" s="167"/>
      <c r="G108" s="167"/>
      <c r="H108" s="167"/>
      <c r="I108" s="171"/>
      <c r="J108" s="171"/>
      <c r="K108" s="168"/>
      <c r="L108" s="160"/>
    </row>
    <row r="109" spans="1:12" s="161" customFormat="1">
      <c r="A109" s="169"/>
      <c r="B109" s="157"/>
      <c r="C109" s="157"/>
      <c r="D109" s="170"/>
      <c r="E109" s="157"/>
      <c r="F109" s="167"/>
      <c r="G109" s="167"/>
      <c r="H109" s="167"/>
      <c r="I109" s="171"/>
      <c r="J109" s="171"/>
      <c r="K109" s="168"/>
      <c r="L109" s="160"/>
    </row>
    <row r="110" spans="1:12" s="161" customFormat="1">
      <c r="A110" s="169"/>
      <c r="B110" s="157"/>
      <c r="C110" s="157"/>
      <c r="D110" s="170"/>
      <c r="E110" s="157"/>
      <c r="F110" s="167"/>
      <c r="G110" s="167"/>
      <c r="H110" s="167"/>
      <c r="I110" s="171"/>
      <c r="J110" s="171"/>
      <c r="K110" s="168"/>
      <c r="L110" s="160"/>
    </row>
    <row r="111" spans="1:12" s="161" customFormat="1">
      <c r="A111" s="169"/>
      <c r="B111" s="157"/>
      <c r="C111" s="157"/>
      <c r="D111" s="170"/>
      <c r="E111" s="157"/>
      <c r="F111" s="167"/>
      <c r="G111" s="167"/>
      <c r="H111" s="167"/>
      <c r="I111" s="171"/>
      <c r="J111" s="171"/>
      <c r="K111" s="168"/>
      <c r="L111" s="160"/>
    </row>
    <row r="112" spans="1:12" s="161" customFormat="1">
      <c r="A112" s="169"/>
      <c r="B112" s="157"/>
      <c r="C112" s="157"/>
      <c r="D112" s="170"/>
      <c r="E112" s="157"/>
      <c r="F112" s="167"/>
      <c r="G112" s="167"/>
      <c r="H112" s="167"/>
      <c r="I112" s="171"/>
      <c r="J112" s="171"/>
      <c r="K112" s="168"/>
      <c r="L112" s="160"/>
    </row>
    <row r="113" spans="1:12" s="161" customFormat="1">
      <c r="A113" s="169"/>
      <c r="B113" s="157"/>
      <c r="C113" s="157"/>
      <c r="D113" s="170"/>
      <c r="E113" s="157"/>
      <c r="F113" s="167"/>
      <c r="G113" s="167"/>
      <c r="H113" s="167"/>
      <c r="I113" s="171"/>
      <c r="J113" s="171"/>
      <c r="K113" s="159"/>
      <c r="L113" s="160"/>
    </row>
    <row r="114" spans="1:12" s="161" customFormat="1">
      <c r="A114" s="169"/>
      <c r="B114" s="157"/>
      <c r="C114" s="157"/>
      <c r="D114" s="170"/>
      <c r="E114" s="157"/>
      <c r="F114" s="167"/>
      <c r="G114" s="167"/>
      <c r="H114" s="167"/>
      <c r="I114" s="171"/>
      <c r="J114" s="171"/>
      <c r="K114" s="168"/>
      <c r="L114" s="160"/>
    </row>
    <row r="115" spans="1:12" s="161" customFormat="1">
      <c r="A115" s="169"/>
      <c r="B115" s="157"/>
      <c r="C115" s="157"/>
      <c r="D115" s="170"/>
      <c r="E115" s="157"/>
      <c r="F115" s="167"/>
      <c r="G115" s="167"/>
      <c r="H115" s="167"/>
      <c r="I115" s="171"/>
      <c r="J115" s="171"/>
      <c r="K115" s="168"/>
      <c r="L115" s="160"/>
    </row>
    <row r="116" spans="1:12" s="161" customFormat="1">
      <c r="A116" s="169"/>
      <c r="B116" s="157"/>
      <c r="C116" s="157"/>
      <c r="D116" s="170"/>
      <c r="E116" s="157"/>
      <c r="F116" s="167"/>
      <c r="G116" s="167"/>
      <c r="H116" s="167"/>
      <c r="I116" s="171"/>
      <c r="J116" s="171"/>
      <c r="K116" s="168"/>
      <c r="L116" s="160"/>
    </row>
    <row r="117" spans="1:12" s="161" customFormat="1">
      <c r="A117" s="169"/>
      <c r="B117" s="157"/>
      <c r="C117" s="157"/>
      <c r="D117" s="170"/>
      <c r="E117" s="157"/>
      <c r="F117" s="167"/>
      <c r="G117" s="167"/>
      <c r="H117" s="167"/>
      <c r="I117" s="171"/>
      <c r="J117" s="171"/>
      <c r="K117" s="168"/>
      <c r="L117" s="160"/>
    </row>
    <row r="118" spans="1:12" s="161" customFormat="1">
      <c r="A118" s="169"/>
      <c r="B118" s="157"/>
      <c r="C118" s="157"/>
      <c r="D118" s="170"/>
      <c r="E118" s="157"/>
      <c r="F118" s="167"/>
      <c r="G118" s="167"/>
      <c r="H118" s="167"/>
      <c r="I118" s="171"/>
      <c r="J118" s="171"/>
      <c r="K118" s="168"/>
      <c r="L118" s="160"/>
    </row>
    <row r="119" spans="1:12" s="161" customFormat="1">
      <c r="A119" s="169"/>
      <c r="B119" s="157"/>
      <c r="C119" s="157"/>
      <c r="D119" s="170"/>
      <c r="E119" s="157"/>
      <c r="F119" s="167"/>
      <c r="G119" s="167"/>
      <c r="H119" s="167"/>
      <c r="I119" s="171"/>
      <c r="J119" s="171"/>
      <c r="K119" s="168"/>
      <c r="L119" s="160"/>
    </row>
    <row r="120" spans="1:12" s="161" customFormat="1">
      <c r="A120" s="169"/>
      <c r="B120" s="157"/>
      <c r="C120" s="157"/>
      <c r="D120" s="170"/>
      <c r="E120" s="157"/>
      <c r="F120" s="167"/>
      <c r="G120" s="167"/>
      <c r="H120" s="167"/>
      <c r="I120" s="171"/>
      <c r="J120" s="171"/>
      <c r="K120" s="168"/>
      <c r="L120" s="160"/>
    </row>
    <row r="121" spans="1:12" s="161" customFormat="1">
      <c r="A121" s="169"/>
      <c r="B121" s="157"/>
      <c r="C121" s="157"/>
      <c r="D121" s="170"/>
      <c r="E121" s="157"/>
      <c r="F121" s="167"/>
      <c r="G121" s="167"/>
      <c r="H121" s="167"/>
      <c r="I121" s="171"/>
      <c r="J121" s="171"/>
      <c r="K121" s="168"/>
      <c r="L121" s="160"/>
    </row>
    <row r="122" spans="1:12" s="161" customFormat="1">
      <c r="A122" s="169"/>
      <c r="B122" s="157"/>
      <c r="C122" s="157"/>
      <c r="D122" s="170"/>
      <c r="E122" s="157"/>
      <c r="F122" s="167"/>
      <c r="G122" s="167"/>
      <c r="H122" s="167"/>
      <c r="I122" s="171"/>
      <c r="J122" s="171"/>
      <c r="K122" s="168"/>
      <c r="L122" s="160"/>
    </row>
    <row r="123" spans="1:12" s="161" customFormat="1">
      <c r="A123" s="169"/>
      <c r="B123" s="157"/>
      <c r="C123" s="157"/>
      <c r="D123" s="170"/>
      <c r="E123" s="157"/>
      <c r="F123" s="167"/>
      <c r="G123" s="167"/>
      <c r="H123" s="167"/>
      <c r="I123" s="171"/>
      <c r="J123" s="171"/>
      <c r="K123" s="159"/>
      <c r="L123" s="160"/>
    </row>
    <row r="124" spans="1:12" s="161" customFormat="1">
      <c r="A124" s="169"/>
      <c r="B124" s="157"/>
      <c r="C124" s="157"/>
      <c r="D124" s="170"/>
      <c r="E124" s="157"/>
      <c r="F124" s="167"/>
      <c r="G124" s="167"/>
      <c r="H124" s="167"/>
      <c r="I124" s="180"/>
      <c r="J124" s="180"/>
      <c r="K124" s="168"/>
      <c r="L124" s="160"/>
    </row>
    <row r="125" spans="1:12" s="161" customFormat="1">
      <c r="A125" s="169"/>
      <c r="B125" s="157"/>
      <c r="C125" s="157"/>
      <c r="D125" s="170"/>
      <c r="E125" s="157"/>
      <c r="F125" s="167"/>
      <c r="G125" s="167"/>
      <c r="H125" s="167"/>
      <c r="I125" s="171"/>
      <c r="J125" s="171"/>
      <c r="K125" s="168"/>
      <c r="L125" s="160"/>
    </row>
    <row r="126" spans="1:12" s="161" customFormat="1">
      <c r="A126" s="169"/>
      <c r="B126" s="157"/>
      <c r="C126" s="157"/>
      <c r="D126" s="170"/>
      <c r="E126" s="157"/>
      <c r="F126" s="167"/>
      <c r="G126" s="167"/>
      <c r="H126" s="167"/>
      <c r="I126" s="171"/>
      <c r="J126" s="171"/>
      <c r="K126" s="168"/>
      <c r="L126" s="160"/>
    </row>
    <row r="127" spans="1:12" s="161" customFormat="1">
      <c r="A127" s="169"/>
      <c r="B127" s="157"/>
      <c r="C127" s="157"/>
      <c r="D127" s="170"/>
      <c r="E127" s="157"/>
      <c r="F127" s="167"/>
      <c r="G127" s="167"/>
      <c r="H127" s="167"/>
      <c r="I127" s="171"/>
      <c r="J127" s="171"/>
      <c r="K127" s="168"/>
      <c r="L127" s="160"/>
    </row>
    <row r="128" spans="1:12" s="161" customFormat="1">
      <c r="A128" s="169"/>
      <c r="B128" s="157"/>
      <c r="C128" s="157"/>
      <c r="D128" s="170"/>
      <c r="E128" s="157"/>
      <c r="F128" s="167"/>
      <c r="G128" s="167"/>
      <c r="H128" s="167"/>
      <c r="I128" s="171"/>
      <c r="J128" s="171"/>
      <c r="K128" s="168"/>
      <c r="L128" s="160"/>
    </row>
    <row r="129" spans="1:12" s="161" customFormat="1">
      <c r="A129" s="169"/>
      <c r="B129" s="157"/>
      <c r="C129" s="157"/>
      <c r="D129" s="170"/>
      <c r="E129" s="157"/>
      <c r="F129" s="167"/>
      <c r="G129" s="167"/>
      <c r="H129" s="167"/>
      <c r="I129" s="171"/>
      <c r="J129" s="171"/>
      <c r="K129" s="159"/>
      <c r="L129" s="160"/>
    </row>
    <row r="130" spans="1:12" s="161" customFormat="1">
      <c r="A130" s="169"/>
      <c r="B130" s="157"/>
      <c r="C130" s="157"/>
      <c r="D130" s="170"/>
      <c r="E130" s="157"/>
      <c r="F130" s="167"/>
      <c r="G130" s="167"/>
      <c r="H130" s="167"/>
      <c r="I130" s="171"/>
      <c r="J130" s="171"/>
      <c r="K130" s="168"/>
      <c r="L130" s="160"/>
    </row>
    <row r="131" spans="1:12" s="161" customFormat="1">
      <c r="A131" s="169"/>
      <c r="B131" s="157"/>
      <c r="C131" s="157"/>
      <c r="D131" s="170"/>
      <c r="E131" s="157"/>
      <c r="F131" s="167"/>
      <c r="G131" s="167"/>
      <c r="H131" s="167"/>
      <c r="I131" s="171"/>
      <c r="J131" s="171"/>
      <c r="K131" s="168"/>
      <c r="L131" s="160"/>
    </row>
    <row r="132" spans="1:12" s="161" customFormat="1">
      <c r="A132" s="169"/>
      <c r="B132" s="157"/>
      <c r="C132" s="157"/>
      <c r="D132" s="170"/>
      <c r="E132" s="157"/>
      <c r="F132" s="167"/>
      <c r="G132" s="167"/>
      <c r="H132" s="167"/>
      <c r="I132" s="171"/>
      <c r="J132" s="171"/>
      <c r="K132" s="168"/>
      <c r="L132" s="160"/>
    </row>
    <row r="133" spans="1:12" s="161" customFormat="1">
      <c r="A133" s="169"/>
      <c r="B133" s="157"/>
      <c r="C133" s="157"/>
      <c r="D133" s="170"/>
      <c r="E133" s="157"/>
      <c r="F133" s="167"/>
      <c r="G133" s="167"/>
      <c r="H133" s="167"/>
      <c r="I133" s="171"/>
      <c r="J133" s="171"/>
      <c r="K133" s="168"/>
      <c r="L133" s="160"/>
    </row>
    <row r="134" spans="1:12" s="161" customFormat="1">
      <c r="A134" s="169"/>
      <c r="B134" s="157"/>
      <c r="C134" s="157"/>
      <c r="D134" s="170"/>
      <c r="E134" s="157"/>
      <c r="F134" s="167"/>
      <c r="G134" s="167"/>
      <c r="H134" s="167"/>
      <c r="I134" s="171"/>
      <c r="J134" s="171"/>
      <c r="K134" s="168"/>
      <c r="L134" s="160"/>
    </row>
    <row r="135" spans="1:12" s="161" customFormat="1">
      <c r="A135" s="169"/>
      <c r="B135" s="157"/>
      <c r="C135" s="157"/>
      <c r="D135" s="170"/>
      <c r="E135" s="157"/>
      <c r="F135" s="167"/>
      <c r="G135" s="167"/>
      <c r="H135" s="167"/>
      <c r="I135" s="171"/>
      <c r="J135" s="171"/>
      <c r="K135" s="168"/>
      <c r="L135" s="160"/>
    </row>
    <row r="136" spans="1:12" s="161" customFormat="1">
      <c r="A136" s="169"/>
      <c r="B136" s="157"/>
      <c r="C136" s="157"/>
      <c r="D136" s="170"/>
      <c r="E136" s="157"/>
      <c r="F136" s="167"/>
      <c r="G136" s="167"/>
      <c r="H136" s="167"/>
      <c r="I136" s="171"/>
      <c r="J136" s="171"/>
      <c r="K136" s="168"/>
      <c r="L136" s="160"/>
    </row>
    <row r="137" spans="1:12" s="161" customFormat="1">
      <c r="A137" s="169"/>
      <c r="B137" s="157"/>
      <c r="C137" s="157"/>
      <c r="D137" s="170"/>
      <c r="E137" s="157"/>
      <c r="F137" s="167"/>
      <c r="G137" s="167"/>
      <c r="H137" s="167"/>
      <c r="I137" s="171"/>
      <c r="J137" s="171"/>
      <c r="K137" s="159"/>
      <c r="L137" s="160"/>
    </row>
    <row r="138" spans="1:12" s="161" customFormat="1">
      <c r="A138" s="169"/>
      <c r="B138" s="157"/>
      <c r="C138" s="157"/>
      <c r="D138" s="170"/>
      <c r="E138" s="157"/>
      <c r="F138" s="167"/>
      <c r="G138" s="167"/>
      <c r="H138" s="167"/>
      <c r="I138" s="171"/>
      <c r="J138" s="171"/>
      <c r="K138" s="168"/>
      <c r="L138" s="160"/>
    </row>
    <row r="139" spans="1:12" s="161" customFormat="1">
      <c r="A139" s="169"/>
      <c r="B139" s="157"/>
      <c r="C139" s="157"/>
      <c r="D139" s="170"/>
      <c r="E139" s="157"/>
      <c r="F139" s="167"/>
      <c r="G139" s="167"/>
      <c r="H139" s="167"/>
      <c r="I139" s="171"/>
      <c r="J139" s="171"/>
      <c r="K139" s="168"/>
      <c r="L139" s="160"/>
    </row>
    <row r="140" spans="1:12" s="161" customFormat="1">
      <c r="A140" s="169"/>
      <c r="B140" s="157"/>
      <c r="C140" s="157"/>
      <c r="D140" s="170"/>
      <c r="E140" s="157"/>
      <c r="F140" s="167"/>
      <c r="G140" s="167"/>
      <c r="H140" s="167"/>
      <c r="I140" s="171"/>
      <c r="J140" s="171"/>
      <c r="K140" s="168"/>
      <c r="L140" s="160"/>
    </row>
    <row r="141" spans="1:12" s="161" customFormat="1">
      <c r="A141" s="169"/>
      <c r="B141" s="157"/>
      <c r="C141" s="157"/>
      <c r="D141" s="170"/>
      <c r="E141" s="157"/>
      <c r="F141" s="167"/>
      <c r="G141" s="167"/>
      <c r="H141" s="167"/>
      <c r="I141" s="171"/>
      <c r="J141" s="171"/>
      <c r="K141" s="168"/>
      <c r="L141" s="160"/>
    </row>
    <row r="142" spans="1:12" s="161" customFormat="1">
      <c r="A142" s="169"/>
      <c r="B142" s="157"/>
      <c r="C142" s="157"/>
      <c r="D142" s="170"/>
      <c r="E142" s="157"/>
      <c r="F142" s="167"/>
      <c r="G142" s="167"/>
      <c r="H142" s="167"/>
      <c r="I142" s="171"/>
      <c r="J142" s="171"/>
      <c r="K142" s="168"/>
      <c r="L142" s="160"/>
    </row>
    <row r="143" spans="1:12" s="161" customFormat="1">
      <c r="A143" s="169"/>
      <c r="B143" s="157"/>
      <c r="C143" s="157"/>
      <c r="D143" s="170"/>
      <c r="E143" s="157"/>
      <c r="F143" s="167"/>
      <c r="G143" s="167"/>
      <c r="H143" s="167"/>
      <c r="I143" s="171"/>
      <c r="J143" s="171"/>
      <c r="K143" s="168"/>
      <c r="L143" s="160"/>
    </row>
    <row r="144" spans="1:12" s="161" customFormat="1">
      <c r="A144" s="169"/>
      <c r="B144" s="157"/>
      <c r="C144" s="157"/>
      <c r="D144" s="170"/>
      <c r="E144" s="157"/>
      <c r="F144" s="167"/>
      <c r="G144" s="167"/>
      <c r="H144" s="167"/>
      <c r="I144" s="171"/>
      <c r="J144" s="171"/>
      <c r="K144" s="168"/>
      <c r="L144" s="160"/>
    </row>
    <row r="145" spans="1:12" s="161" customFormat="1">
      <c r="A145" s="169"/>
      <c r="B145" s="157"/>
      <c r="C145" s="157"/>
      <c r="D145" s="170"/>
      <c r="E145" s="157"/>
      <c r="F145" s="167"/>
      <c r="G145" s="167"/>
      <c r="H145" s="167"/>
      <c r="I145" s="171"/>
      <c r="J145" s="171"/>
      <c r="K145" s="168"/>
      <c r="L145" s="160"/>
    </row>
    <row r="146" spans="1:12" s="161" customFormat="1">
      <c r="A146" s="169"/>
      <c r="B146" s="157"/>
      <c r="C146" s="157"/>
      <c r="D146" s="170"/>
      <c r="E146" s="157"/>
      <c r="F146" s="167"/>
      <c r="G146" s="167"/>
      <c r="H146" s="167"/>
      <c r="I146" s="171"/>
      <c r="J146" s="171"/>
      <c r="K146" s="168"/>
      <c r="L146" s="160"/>
    </row>
    <row r="147" spans="1:12" s="161" customFormat="1">
      <c r="A147" s="169"/>
      <c r="B147" s="157"/>
      <c r="C147" s="157"/>
      <c r="D147" s="170"/>
      <c r="E147" s="157"/>
      <c r="F147" s="167"/>
      <c r="G147" s="167"/>
      <c r="H147" s="167"/>
      <c r="I147" s="171"/>
      <c r="J147" s="171"/>
      <c r="K147" s="168"/>
      <c r="L147" s="160"/>
    </row>
    <row r="148" spans="1:12" s="161" customFormat="1">
      <c r="A148" s="169"/>
      <c r="B148" s="157"/>
      <c r="C148" s="157"/>
      <c r="D148" s="170"/>
      <c r="E148" s="157"/>
      <c r="F148" s="167"/>
      <c r="G148" s="167"/>
      <c r="H148" s="167"/>
      <c r="I148" s="171"/>
      <c r="J148" s="171"/>
      <c r="K148" s="168"/>
      <c r="L148" s="160"/>
    </row>
    <row r="149" spans="1:12" s="161" customFormat="1">
      <c r="A149" s="169"/>
      <c r="B149" s="157"/>
      <c r="C149" s="157"/>
      <c r="D149" s="170"/>
      <c r="E149" s="157"/>
      <c r="F149" s="167"/>
      <c r="G149" s="167"/>
      <c r="H149" s="167"/>
      <c r="I149" s="171"/>
      <c r="J149" s="171"/>
      <c r="K149" s="168"/>
      <c r="L149" s="160"/>
    </row>
    <row r="150" spans="1:12" s="161" customFormat="1">
      <c r="A150" s="169"/>
      <c r="B150" s="157"/>
      <c r="C150" s="157"/>
      <c r="D150" s="170"/>
      <c r="E150" s="157"/>
      <c r="F150" s="167"/>
      <c r="G150" s="167"/>
      <c r="H150" s="167"/>
      <c r="I150" s="171"/>
      <c r="J150" s="171"/>
      <c r="K150" s="168"/>
      <c r="L150" s="160"/>
    </row>
    <row r="151" spans="1:12" s="161" customFormat="1">
      <c r="A151" s="169"/>
      <c r="B151" s="157"/>
      <c r="C151" s="157"/>
      <c r="D151" s="170"/>
      <c r="E151" s="157"/>
      <c r="F151" s="167"/>
      <c r="G151" s="167"/>
      <c r="H151" s="167"/>
      <c r="I151" s="171"/>
      <c r="J151" s="171"/>
      <c r="K151" s="168"/>
      <c r="L151" s="160"/>
    </row>
    <row r="152" spans="1:12" s="161" customFormat="1">
      <c r="A152" s="169"/>
      <c r="B152" s="157"/>
      <c r="C152" s="157"/>
      <c r="D152" s="170"/>
      <c r="E152" s="157"/>
      <c r="F152" s="167"/>
      <c r="G152" s="167"/>
      <c r="H152" s="167"/>
      <c r="I152" s="171"/>
      <c r="J152" s="171"/>
      <c r="K152" s="168"/>
      <c r="L152" s="160"/>
    </row>
    <row r="153" spans="1:12" s="161" customFormat="1">
      <c r="A153" s="169"/>
      <c r="B153" s="157"/>
      <c r="C153" s="157"/>
      <c r="D153" s="170"/>
      <c r="E153" s="157"/>
      <c r="F153" s="167"/>
      <c r="G153" s="167"/>
      <c r="H153" s="167"/>
      <c r="I153" s="171"/>
      <c r="J153" s="171"/>
      <c r="K153" s="168"/>
      <c r="L153" s="160"/>
    </row>
    <row r="154" spans="1:12" s="161" customFormat="1">
      <c r="A154" s="169"/>
      <c r="B154" s="157"/>
      <c r="C154" s="157"/>
      <c r="D154" s="170"/>
      <c r="E154" s="157"/>
      <c r="F154" s="167"/>
      <c r="G154" s="167"/>
      <c r="H154" s="167"/>
      <c r="I154" s="171"/>
      <c r="J154" s="171"/>
      <c r="K154" s="168"/>
      <c r="L154" s="160"/>
    </row>
    <row r="155" spans="1:12" s="161" customFormat="1">
      <c r="A155" s="169"/>
      <c r="B155" s="157"/>
      <c r="C155" s="157"/>
      <c r="D155" s="170"/>
      <c r="E155" s="157"/>
      <c r="F155" s="167"/>
      <c r="G155" s="167"/>
      <c r="H155" s="167"/>
      <c r="I155" s="171"/>
      <c r="J155" s="171"/>
      <c r="K155" s="168"/>
      <c r="L155" s="160"/>
    </row>
    <row r="156" spans="1:12" s="161" customFormat="1">
      <c r="A156" s="169"/>
      <c r="B156" s="157"/>
      <c r="C156" s="157"/>
      <c r="D156" s="170"/>
      <c r="E156" s="157"/>
      <c r="F156" s="167"/>
      <c r="G156" s="167"/>
      <c r="H156" s="167"/>
      <c r="I156" s="171"/>
      <c r="J156" s="171"/>
      <c r="K156" s="168"/>
      <c r="L156" s="160"/>
    </row>
    <row r="157" spans="1:12" s="161" customFormat="1">
      <c r="A157" s="169"/>
      <c r="B157" s="157"/>
      <c r="C157" s="157"/>
      <c r="D157" s="170"/>
      <c r="E157" s="157"/>
      <c r="F157" s="167"/>
      <c r="G157" s="167"/>
      <c r="H157" s="167"/>
      <c r="I157" s="171"/>
      <c r="J157" s="171"/>
      <c r="K157" s="168"/>
      <c r="L157" s="160"/>
    </row>
    <row r="158" spans="1:12" s="161" customFormat="1">
      <c r="A158" s="169"/>
      <c r="B158" s="157"/>
      <c r="C158" s="157"/>
      <c r="D158" s="170"/>
      <c r="E158" s="157"/>
      <c r="F158" s="167"/>
      <c r="G158" s="167"/>
      <c r="H158" s="167"/>
      <c r="I158" s="171"/>
      <c r="J158" s="171"/>
      <c r="K158" s="168"/>
      <c r="L158" s="160"/>
    </row>
    <row r="159" spans="1:12" s="161" customFormat="1">
      <c r="A159" s="169"/>
      <c r="B159" s="157"/>
      <c r="C159" s="157"/>
      <c r="D159" s="170"/>
      <c r="E159" s="157"/>
      <c r="F159" s="167"/>
      <c r="G159" s="167"/>
      <c r="H159" s="167"/>
      <c r="I159" s="171"/>
      <c r="J159" s="171"/>
      <c r="K159" s="168"/>
      <c r="L159" s="160"/>
    </row>
    <row r="160" spans="1:12" s="161" customFormat="1">
      <c r="A160" s="169"/>
      <c r="B160" s="157"/>
      <c r="C160" s="157"/>
      <c r="D160" s="170"/>
      <c r="E160" s="157"/>
      <c r="F160" s="167"/>
      <c r="G160" s="167"/>
      <c r="H160" s="167"/>
      <c r="I160" s="171"/>
      <c r="J160" s="171"/>
      <c r="K160" s="168"/>
      <c r="L160" s="160"/>
    </row>
    <row r="161" spans="1:12" s="161" customFormat="1">
      <c r="A161" s="169"/>
      <c r="B161" s="157"/>
      <c r="C161" s="157"/>
      <c r="D161" s="170"/>
      <c r="E161" s="157"/>
      <c r="F161" s="167"/>
      <c r="G161" s="167"/>
      <c r="H161" s="167"/>
      <c r="I161" s="171"/>
      <c r="J161" s="171"/>
      <c r="K161" s="168"/>
      <c r="L161" s="160"/>
    </row>
    <row r="162" spans="1:12" s="161" customFormat="1">
      <c r="A162" s="169"/>
      <c r="B162" s="157"/>
      <c r="C162" s="157"/>
      <c r="D162" s="170"/>
      <c r="E162" s="157"/>
      <c r="F162" s="167"/>
      <c r="G162" s="167"/>
      <c r="H162" s="167"/>
      <c r="I162" s="171"/>
      <c r="J162" s="171"/>
      <c r="K162" s="168"/>
      <c r="L162" s="160"/>
    </row>
    <row r="163" spans="1:12" s="161" customFormat="1">
      <c r="A163" s="169"/>
      <c r="B163" s="157"/>
      <c r="C163" s="157"/>
      <c r="D163" s="170"/>
      <c r="E163" s="157"/>
      <c r="F163" s="167"/>
      <c r="G163" s="167"/>
      <c r="H163" s="167"/>
      <c r="I163" s="171"/>
      <c r="J163" s="171"/>
      <c r="K163" s="168"/>
      <c r="L163" s="160"/>
    </row>
    <row r="164" spans="1:12" s="161" customFormat="1">
      <c r="A164" s="169"/>
      <c r="B164" s="157"/>
      <c r="C164" s="157"/>
      <c r="D164" s="170"/>
      <c r="E164" s="157"/>
      <c r="F164" s="167"/>
      <c r="G164" s="167"/>
      <c r="H164" s="167"/>
      <c r="I164" s="171"/>
      <c r="J164" s="171"/>
      <c r="K164" s="168"/>
      <c r="L164" s="160"/>
    </row>
    <row r="165" spans="1:12" s="161" customFormat="1">
      <c r="A165" s="169"/>
      <c r="B165" s="157"/>
      <c r="C165" s="157"/>
      <c r="D165" s="170"/>
      <c r="E165" s="157"/>
      <c r="F165" s="167"/>
      <c r="G165" s="167"/>
      <c r="H165" s="167"/>
      <c r="I165" s="171"/>
      <c r="J165" s="171"/>
      <c r="K165" s="168"/>
      <c r="L165" s="160"/>
    </row>
    <row r="166" spans="1:12" s="161" customFormat="1">
      <c r="A166" s="169"/>
      <c r="B166" s="157"/>
      <c r="C166" s="157"/>
      <c r="D166" s="170"/>
      <c r="E166" s="157"/>
      <c r="F166" s="167"/>
      <c r="G166" s="167"/>
      <c r="H166" s="167"/>
      <c r="I166" s="171"/>
      <c r="J166" s="171"/>
      <c r="K166" s="168"/>
      <c r="L166" s="160"/>
    </row>
    <row r="167" spans="1:12" s="161" customFormat="1">
      <c r="B167" s="157"/>
      <c r="C167" s="157"/>
      <c r="D167" s="157"/>
      <c r="E167" s="157"/>
      <c r="F167" s="157"/>
      <c r="G167" s="157"/>
      <c r="H167" s="163"/>
      <c r="I167" s="157"/>
      <c r="J167" s="157"/>
      <c r="K167" s="157"/>
      <c r="L167" s="160"/>
    </row>
    <row r="168" spans="1:12" s="161" customFormat="1">
      <c r="A168" s="173"/>
      <c r="B168" s="157"/>
      <c r="C168" s="157"/>
      <c r="D168" s="177"/>
      <c r="E168" s="157"/>
      <c r="F168" s="157"/>
      <c r="G168" s="157"/>
      <c r="H168" s="163"/>
      <c r="I168" s="157"/>
      <c r="J168" s="157"/>
      <c r="K168" s="157"/>
      <c r="L168" s="160"/>
    </row>
    <row r="169" spans="1:12" s="161" customFormat="1">
      <c r="B169" s="157"/>
      <c r="C169" s="157"/>
      <c r="D169" s="157"/>
      <c r="E169" s="157"/>
      <c r="F169" s="157"/>
      <c r="G169" s="157"/>
      <c r="H169" s="157"/>
      <c r="I169" s="157"/>
      <c r="J169" s="157"/>
      <c r="K169" s="157"/>
      <c r="L169" s="160"/>
    </row>
    <row r="170" spans="1:12" s="161" customFormat="1">
      <c r="B170" s="157"/>
      <c r="C170" s="157"/>
      <c r="D170" s="157"/>
      <c r="E170" s="157"/>
      <c r="F170" s="157"/>
      <c r="G170" s="157"/>
      <c r="H170" s="157"/>
      <c r="I170" s="157"/>
      <c r="J170" s="157"/>
      <c r="K170" s="157"/>
      <c r="L170" s="160"/>
    </row>
    <row r="171" spans="1:12" s="161" customFormat="1">
      <c r="B171" s="157"/>
      <c r="C171" s="157"/>
      <c r="D171" s="157"/>
      <c r="E171" s="157"/>
      <c r="F171" s="157"/>
      <c r="G171" s="157"/>
      <c r="H171" s="157"/>
      <c r="I171" s="157"/>
      <c r="J171" s="157"/>
      <c r="K171" s="157"/>
      <c r="L171" s="160"/>
    </row>
    <row r="172" spans="1:12" s="161" customFormat="1">
      <c r="B172" s="157"/>
      <c r="C172" s="157"/>
      <c r="D172" s="157"/>
      <c r="E172" s="157"/>
      <c r="F172" s="157"/>
      <c r="G172" s="157"/>
      <c r="H172" s="157"/>
      <c r="I172" s="157"/>
      <c r="J172" s="157"/>
      <c r="K172" s="157"/>
      <c r="L172" s="160"/>
    </row>
    <row r="173" spans="1:12" s="161" customFormat="1">
      <c r="B173" s="157"/>
      <c r="C173" s="157"/>
      <c r="D173" s="157"/>
      <c r="E173" s="157"/>
      <c r="F173" s="157"/>
      <c r="G173" s="157"/>
      <c r="H173" s="157"/>
      <c r="I173" s="157"/>
      <c r="J173" s="157"/>
      <c r="K173" s="157"/>
      <c r="L173" s="160"/>
    </row>
    <row r="174" spans="1:12" s="161" customFormat="1">
      <c r="B174" s="157"/>
      <c r="C174" s="157"/>
      <c r="D174" s="157"/>
      <c r="E174" s="157"/>
      <c r="F174" s="157"/>
      <c r="G174" s="157"/>
      <c r="H174" s="157"/>
      <c r="I174" s="157"/>
      <c r="J174" s="157"/>
      <c r="K174" s="157"/>
      <c r="L174" s="160"/>
    </row>
    <row r="175" spans="1:12" s="161" customFormat="1">
      <c r="B175" s="157"/>
      <c r="C175" s="157"/>
      <c r="D175" s="157"/>
      <c r="E175" s="157"/>
      <c r="F175" s="157"/>
      <c r="G175" s="157"/>
      <c r="H175" s="157"/>
      <c r="I175" s="157"/>
      <c r="J175" s="157"/>
      <c r="K175" s="157"/>
      <c r="L175" s="160"/>
    </row>
    <row r="176" spans="1:12" s="161" customFormat="1">
      <c r="B176" s="157"/>
      <c r="C176" s="157"/>
      <c r="D176" s="157"/>
      <c r="E176" s="157"/>
      <c r="F176" s="157"/>
      <c r="G176" s="157"/>
      <c r="H176" s="163"/>
      <c r="I176" s="157"/>
      <c r="J176" s="157"/>
      <c r="K176" s="157"/>
      <c r="L176" s="160"/>
    </row>
    <row r="177" spans="1:12" s="161" customFormat="1">
      <c r="A177" s="172"/>
      <c r="B177" s="157"/>
      <c r="C177" s="157"/>
      <c r="D177" s="177"/>
      <c r="E177" s="157"/>
      <c r="F177" s="157"/>
      <c r="G177" s="157"/>
      <c r="H177" s="163"/>
      <c r="I177" s="157"/>
      <c r="J177" s="157"/>
      <c r="K177" s="157"/>
      <c r="L177" s="160"/>
    </row>
    <row r="178" spans="1:12" s="161" customFormat="1">
      <c r="A178" s="172"/>
      <c r="B178" s="157"/>
      <c r="C178" s="157"/>
      <c r="D178" s="177"/>
      <c r="E178" s="157"/>
      <c r="F178" s="157"/>
      <c r="G178" s="157"/>
      <c r="H178" s="163"/>
      <c r="I178" s="157"/>
      <c r="J178" s="157"/>
      <c r="K178" s="157"/>
      <c r="L178" s="160"/>
    </row>
    <row r="179" spans="1:12" s="161" customFormat="1">
      <c r="A179" s="172"/>
      <c r="B179" s="157"/>
      <c r="C179" s="157"/>
      <c r="D179" s="177"/>
      <c r="E179" s="157"/>
      <c r="F179" s="157"/>
      <c r="G179" s="157"/>
      <c r="H179" s="163"/>
      <c r="I179" s="157"/>
      <c r="J179" s="157"/>
      <c r="K179" s="157"/>
      <c r="L179" s="160"/>
    </row>
    <row r="180" spans="1:12" s="221" customFormat="1">
      <c r="A180" s="173"/>
      <c r="B180" s="217"/>
      <c r="C180" s="217"/>
      <c r="D180" s="175"/>
      <c r="E180" s="218"/>
      <c r="F180" s="218"/>
      <c r="G180" s="218"/>
      <c r="H180" s="219"/>
      <c r="I180" s="218"/>
      <c r="J180" s="218"/>
      <c r="K180" s="218"/>
      <c r="L180" s="220"/>
    </row>
    <row r="181" spans="1:12" s="221" customFormat="1">
      <c r="A181" s="174"/>
      <c r="B181" s="218"/>
      <c r="C181" s="218"/>
      <c r="D181" s="175"/>
      <c r="E181" s="218"/>
      <c r="F181" s="167"/>
      <c r="G181" s="167"/>
      <c r="H181" s="167"/>
      <c r="I181" s="176"/>
      <c r="J181" s="176"/>
      <c r="K181" s="168"/>
      <c r="L181" s="220"/>
    </row>
    <row r="182" spans="1:12" s="221" customFormat="1">
      <c r="A182" s="174"/>
      <c r="B182" s="218"/>
      <c r="C182" s="218"/>
      <c r="D182" s="175"/>
      <c r="E182" s="218"/>
      <c r="F182" s="167"/>
      <c r="G182" s="167"/>
      <c r="H182" s="167"/>
      <c r="I182" s="176"/>
      <c r="J182" s="176"/>
      <c r="K182" s="168"/>
      <c r="L182" s="220"/>
    </row>
    <row r="183" spans="1:12" s="221" customFormat="1">
      <c r="A183" s="174"/>
      <c r="B183" s="218"/>
      <c r="C183" s="218"/>
      <c r="D183" s="175"/>
      <c r="E183" s="218"/>
      <c r="F183" s="167"/>
      <c r="G183" s="167"/>
      <c r="H183" s="167"/>
      <c r="I183" s="176"/>
      <c r="J183" s="176"/>
      <c r="K183" s="168"/>
      <c r="L183" s="220"/>
    </row>
    <row r="184" spans="1:12" s="221" customFormat="1">
      <c r="A184" s="174"/>
      <c r="B184" s="218"/>
      <c r="C184" s="218"/>
      <c r="D184" s="175"/>
      <c r="E184" s="218"/>
      <c r="F184" s="167"/>
      <c r="G184" s="167"/>
      <c r="H184" s="167"/>
      <c r="I184" s="176"/>
      <c r="J184" s="176"/>
      <c r="K184" s="168"/>
      <c r="L184" s="220"/>
    </row>
    <row r="185" spans="1:12" s="221" customFormat="1">
      <c r="A185" s="174"/>
      <c r="B185" s="218"/>
      <c r="C185" s="218"/>
      <c r="D185" s="175"/>
      <c r="E185" s="218"/>
      <c r="F185" s="167"/>
      <c r="G185" s="167"/>
      <c r="H185" s="167"/>
      <c r="I185" s="176"/>
      <c r="J185" s="176"/>
      <c r="K185" s="168"/>
      <c r="L185" s="220"/>
    </row>
    <row r="186" spans="1:12" s="221" customFormat="1">
      <c r="A186" s="174"/>
      <c r="B186" s="218"/>
      <c r="C186" s="218"/>
      <c r="D186" s="175"/>
      <c r="E186" s="218"/>
      <c r="F186" s="167"/>
      <c r="G186" s="167"/>
      <c r="H186" s="167"/>
      <c r="I186" s="176"/>
      <c r="J186" s="176"/>
      <c r="K186" s="168"/>
      <c r="L186" s="220"/>
    </row>
    <row r="187" spans="1:12" s="221" customFormat="1">
      <c r="A187" s="174"/>
      <c r="B187" s="218"/>
      <c r="C187" s="218"/>
      <c r="D187" s="175"/>
      <c r="E187" s="218"/>
      <c r="F187" s="167"/>
      <c r="G187" s="167"/>
      <c r="H187" s="167"/>
      <c r="I187" s="176"/>
      <c r="J187" s="176"/>
      <c r="K187" s="168"/>
      <c r="L187" s="220"/>
    </row>
    <row r="188" spans="1:12" s="221" customFormat="1">
      <c r="A188" s="174"/>
      <c r="B188" s="218"/>
      <c r="C188" s="218"/>
      <c r="D188" s="175"/>
      <c r="E188" s="218"/>
      <c r="F188" s="167"/>
      <c r="G188" s="167"/>
      <c r="H188" s="167"/>
      <c r="I188" s="176"/>
      <c r="J188" s="176"/>
      <c r="K188" s="168"/>
      <c r="L188" s="220"/>
    </row>
    <row r="189" spans="1:12" s="221" customFormat="1">
      <c r="A189" s="174"/>
      <c r="B189" s="218"/>
      <c r="C189" s="218"/>
      <c r="D189" s="175"/>
      <c r="E189" s="218"/>
      <c r="F189" s="167"/>
      <c r="G189" s="167"/>
      <c r="H189" s="167"/>
      <c r="I189" s="176"/>
      <c r="J189" s="176"/>
      <c r="K189" s="168"/>
      <c r="L189" s="220"/>
    </row>
    <row r="190" spans="1:12" s="161" customFormat="1">
      <c r="A190" s="181"/>
      <c r="B190" s="157"/>
      <c r="C190" s="157"/>
      <c r="D190" s="177"/>
      <c r="E190" s="157"/>
      <c r="F190" s="157"/>
      <c r="G190" s="157"/>
      <c r="H190" s="163"/>
      <c r="I190" s="157"/>
      <c r="J190" s="157"/>
      <c r="K190" s="157"/>
      <c r="L190" s="160"/>
    </row>
    <row r="191" spans="1:12" s="161" customFormat="1">
      <c r="A191" s="169"/>
      <c r="B191" s="157"/>
      <c r="C191" s="157"/>
      <c r="D191" s="170"/>
      <c r="E191" s="157"/>
      <c r="F191" s="167"/>
      <c r="G191" s="167"/>
      <c r="H191" s="167"/>
      <c r="I191" s="171"/>
      <c r="J191" s="171"/>
      <c r="K191" s="158"/>
      <c r="L191" s="160"/>
    </row>
    <row r="192" spans="1:12" s="161" customFormat="1">
      <c r="A192" s="169"/>
      <c r="B192" s="157"/>
      <c r="C192" s="157"/>
      <c r="D192" s="170"/>
      <c r="E192" s="157"/>
      <c r="F192" s="167"/>
      <c r="G192" s="167"/>
      <c r="H192" s="167"/>
      <c r="I192" s="171"/>
      <c r="J192" s="171"/>
      <c r="K192" s="158"/>
      <c r="L192" s="160"/>
    </row>
    <row r="193" spans="1:12" s="161" customFormat="1">
      <c r="A193" s="169"/>
      <c r="B193" s="157"/>
      <c r="C193" s="157"/>
      <c r="D193" s="170"/>
      <c r="E193" s="157"/>
      <c r="F193" s="167"/>
      <c r="G193" s="167"/>
      <c r="H193" s="167"/>
      <c r="I193" s="170"/>
      <c r="J193" s="170"/>
      <c r="K193" s="158"/>
      <c r="L193" s="160"/>
    </row>
    <row r="194" spans="1:12" s="161" customFormat="1">
      <c r="A194" s="169"/>
      <c r="B194" s="157"/>
      <c r="C194" s="157"/>
      <c r="D194" s="170"/>
      <c r="E194" s="157"/>
      <c r="F194" s="167"/>
      <c r="G194" s="167"/>
      <c r="H194" s="167"/>
      <c r="I194" s="170"/>
      <c r="J194" s="170"/>
      <c r="K194" s="158"/>
      <c r="L194" s="160"/>
    </row>
    <row r="195" spans="1:12" s="161" customFormat="1">
      <c r="A195" s="166"/>
      <c r="B195" s="157"/>
      <c r="C195" s="157"/>
      <c r="D195" s="167"/>
      <c r="E195" s="157"/>
      <c r="F195" s="167"/>
      <c r="G195" s="167"/>
      <c r="H195" s="167"/>
      <c r="I195" s="167"/>
      <c r="J195" s="167"/>
      <c r="K195" s="158"/>
      <c r="L195" s="160"/>
    </row>
    <row r="196" spans="1:12" s="161" customFormat="1">
      <c r="A196" s="182"/>
      <c r="B196" s="157"/>
      <c r="C196" s="157"/>
      <c r="D196" s="170"/>
      <c r="E196" s="157"/>
      <c r="F196" s="167"/>
      <c r="G196" s="167"/>
      <c r="H196" s="167"/>
      <c r="I196" s="170"/>
      <c r="J196" s="170"/>
      <c r="K196" s="167"/>
      <c r="L196" s="160"/>
    </row>
    <row r="197" spans="1:12" s="161" customFormat="1">
      <c r="A197" s="170"/>
      <c r="B197" s="157"/>
      <c r="C197" s="157"/>
      <c r="D197" s="170"/>
      <c r="E197" s="157"/>
      <c r="F197" s="167"/>
      <c r="G197" s="167"/>
      <c r="H197" s="167"/>
      <c r="I197" s="170"/>
      <c r="J197" s="170"/>
      <c r="K197" s="167"/>
      <c r="L197" s="160"/>
    </row>
    <row r="198" spans="1:12" s="161" customFormat="1">
      <c r="A198" s="170"/>
      <c r="B198" s="157"/>
      <c r="C198" s="157"/>
      <c r="D198" s="170"/>
      <c r="E198" s="157"/>
      <c r="F198" s="167"/>
      <c r="G198" s="167"/>
      <c r="H198" s="167"/>
      <c r="I198" s="170"/>
      <c r="J198" s="170"/>
      <c r="K198" s="167"/>
      <c r="L198" s="160"/>
    </row>
    <row r="199" spans="1:12" s="161" customFormat="1">
      <c r="A199" s="170"/>
      <c r="B199" s="157"/>
      <c r="C199" s="157"/>
      <c r="D199" s="170"/>
      <c r="E199" s="157"/>
      <c r="F199" s="167"/>
      <c r="G199" s="167"/>
      <c r="H199" s="167"/>
      <c r="I199" s="170"/>
      <c r="J199" s="170"/>
      <c r="K199" s="167"/>
      <c r="L199" s="160"/>
    </row>
    <row r="200" spans="1:12" s="161" customFormat="1">
      <c r="A200" s="170"/>
      <c r="B200" s="157"/>
      <c r="C200" s="157"/>
      <c r="D200" s="158"/>
      <c r="E200" s="157"/>
      <c r="F200" s="158"/>
      <c r="G200" s="158"/>
      <c r="H200" s="158"/>
      <c r="I200" s="170"/>
      <c r="J200" s="170"/>
      <c r="K200" s="158"/>
      <c r="L200" s="160"/>
    </row>
    <row r="201" spans="1:12" s="161" customFormat="1">
      <c r="A201" s="170"/>
      <c r="B201" s="157"/>
      <c r="C201" s="157"/>
      <c r="D201" s="170"/>
      <c r="E201" s="157"/>
      <c r="F201" s="167"/>
      <c r="G201" s="167"/>
      <c r="H201" s="167"/>
      <c r="I201" s="170"/>
      <c r="J201" s="170"/>
      <c r="K201" s="158"/>
      <c r="L201" s="160"/>
    </row>
    <row r="202" spans="1:12" s="161" customFormat="1">
      <c r="A202" s="170"/>
      <c r="B202" s="157"/>
      <c r="C202" s="157"/>
      <c r="D202" s="170"/>
      <c r="E202" s="157"/>
      <c r="F202" s="167"/>
      <c r="G202" s="167"/>
      <c r="H202" s="167"/>
      <c r="I202" s="170"/>
      <c r="J202" s="170"/>
      <c r="K202" s="157"/>
      <c r="L202" s="160"/>
    </row>
    <row r="203" spans="1:12" s="161" customFormat="1">
      <c r="A203" s="170"/>
      <c r="B203" s="157"/>
      <c r="C203" s="157"/>
      <c r="D203" s="170"/>
      <c r="E203" s="157"/>
      <c r="F203" s="167"/>
      <c r="G203" s="167"/>
      <c r="H203" s="167"/>
      <c r="I203" s="170"/>
      <c r="J203" s="170"/>
      <c r="K203" s="167"/>
      <c r="L203" s="160"/>
    </row>
    <row r="204" spans="1:12" s="161" customFormat="1">
      <c r="A204" s="170"/>
      <c r="B204" s="157"/>
      <c r="C204" s="157"/>
      <c r="D204" s="170"/>
      <c r="E204" s="157"/>
      <c r="F204" s="167"/>
      <c r="G204" s="167"/>
      <c r="H204" s="167"/>
      <c r="I204" s="170"/>
      <c r="J204" s="170"/>
      <c r="K204" s="157"/>
      <c r="L204" s="160"/>
    </row>
    <row r="205" spans="1:12" s="161" customFormat="1">
      <c r="A205" s="170"/>
      <c r="B205" s="157"/>
      <c r="C205" s="157"/>
      <c r="D205" s="170"/>
      <c r="E205" s="157"/>
      <c r="F205" s="167"/>
      <c r="G205" s="167"/>
      <c r="H205" s="167"/>
      <c r="I205" s="157"/>
      <c r="J205" s="157"/>
      <c r="K205" s="157"/>
      <c r="L205" s="160"/>
    </row>
    <row r="206" spans="1:12" s="161" customFormat="1">
      <c r="A206" s="170"/>
      <c r="B206" s="157"/>
      <c r="C206" s="157"/>
      <c r="D206" s="170"/>
      <c r="E206" s="157"/>
      <c r="F206" s="167"/>
      <c r="G206" s="167"/>
      <c r="H206" s="167"/>
      <c r="I206" s="157"/>
      <c r="J206" s="157"/>
      <c r="K206" s="157"/>
      <c r="L206" s="160"/>
    </row>
    <row r="207" spans="1:12" s="161" customFormat="1">
      <c r="A207" s="170"/>
      <c r="B207" s="157"/>
      <c r="C207" s="157"/>
      <c r="D207" s="170"/>
      <c r="E207" s="157"/>
      <c r="F207" s="167"/>
      <c r="G207" s="167"/>
      <c r="H207" s="167"/>
      <c r="I207" s="157"/>
      <c r="J207" s="157"/>
      <c r="K207" s="157"/>
      <c r="L207" s="160"/>
    </row>
    <row r="208" spans="1:12" s="161" customFormat="1">
      <c r="A208" s="170"/>
      <c r="B208" s="157"/>
      <c r="C208" s="157"/>
      <c r="D208" s="170"/>
      <c r="E208" s="157"/>
      <c r="F208" s="167"/>
      <c r="G208" s="167"/>
      <c r="H208" s="167"/>
      <c r="I208" s="157"/>
      <c r="J208" s="157"/>
      <c r="K208" s="157"/>
      <c r="L208" s="160"/>
    </row>
    <row r="209" spans="1:12" s="161" customFormat="1">
      <c r="A209" s="170"/>
      <c r="B209" s="157"/>
      <c r="C209" s="157"/>
      <c r="D209" s="170"/>
      <c r="E209" s="157"/>
      <c r="F209" s="167"/>
      <c r="G209" s="167"/>
      <c r="H209" s="167"/>
      <c r="I209" s="157"/>
      <c r="J209" s="157"/>
      <c r="K209" s="157"/>
      <c r="L209" s="160"/>
    </row>
    <row r="210" spans="1:12" s="161" customFormat="1">
      <c r="A210" s="170"/>
      <c r="B210" s="157"/>
      <c r="C210" s="157"/>
      <c r="D210" s="170"/>
      <c r="E210" s="157"/>
      <c r="F210" s="167"/>
      <c r="G210" s="167"/>
      <c r="H210" s="167"/>
      <c r="I210" s="157"/>
      <c r="J210" s="157"/>
      <c r="K210" s="157"/>
      <c r="L210" s="160"/>
    </row>
    <row r="211" spans="1:12" s="161" customFormat="1">
      <c r="A211" s="170"/>
      <c r="B211" s="157"/>
      <c r="C211" s="157"/>
      <c r="D211" s="170"/>
      <c r="E211" s="157"/>
      <c r="F211" s="167"/>
      <c r="G211" s="167"/>
      <c r="H211" s="167"/>
      <c r="I211" s="157"/>
      <c r="J211" s="157"/>
      <c r="K211" s="157"/>
      <c r="L211" s="160"/>
    </row>
    <row r="212" spans="1:12" s="161" customFormat="1">
      <c r="A212" s="156"/>
      <c r="B212" s="157"/>
      <c r="C212" s="157"/>
      <c r="D212" s="158"/>
      <c r="E212" s="157"/>
      <c r="F212" s="158"/>
      <c r="G212" s="158"/>
      <c r="H212" s="158"/>
      <c r="I212" s="158"/>
      <c r="J212" s="158"/>
      <c r="K212" s="158"/>
      <c r="L212" s="160"/>
    </row>
    <row r="213" spans="1:12" s="161" customFormat="1">
      <c r="A213" s="170"/>
      <c r="B213" s="157"/>
      <c r="C213" s="157"/>
      <c r="D213" s="170"/>
      <c r="E213" s="157"/>
      <c r="F213" s="167"/>
      <c r="G213" s="167"/>
      <c r="H213" s="167"/>
      <c r="I213" s="157"/>
      <c r="J213" s="157"/>
      <c r="K213" s="157"/>
      <c r="L213" s="160"/>
    </row>
    <row r="214" spans="1:12" s="161" customFormat="1">
      <c r="A214" s="170"/>
      <c r="B214" s="157"/>
      <c r="C214" s="157"/>
      <c r="D214" s="170"/>
      <c r="E214" s="157"/>
      <c r="F214" s="167"/>
      <c r="G214" s="167"/>
      <c r="H214" s="167"/>
      <c r="I214" s="157"/>
      <c r="J214" s="157"/>
      <c r="K214" s="167"/>
      <c r="L214" s="160"/>
    </row>
    <row r="215" spans="1:12" s="161" customFormat="1">
      <c r="A215" s="170"/>
      <c r="B215" s="157"/>
      <c r="C215" s="157"/>
      <c r="D215" s="170"/>
      <c r="E215" s="157"/>
      <c r="F215" s="167"/>
      <c r="G215" s="167"/>
      <c r="H215" s="167"/>
      <c r="I215" s="157"/>
      <c r="J215" s="157"/>
      <c r="K215" s="167"/>
      <c r="L215" s="160"/>
    </row>
    <row r="216" spans="1:12" s="161" customFormat="1">
      <c r="A216" s="172"/>
      <c r="B216" s="157"/>
      <c r="C216" s="157"/>
      <c r="D216" s="177"/>
      <c r="E216" s="157"/>
      <c r="F216" s="157"/>
      <c r="G216" s="157"/>
      <c r="H216" s="163"/>
      <c r="I216" s="157"/>
      <c r="J216" s="157"/>
      <c r="K216" s="157"/>
      <c r="L216" s="160"/>
    </row>
    <row r="217" spans="1:12" s="161" customFormat="1">
      <c r="A217" s="172"/>
      <c r="B217" s="157"/>
      <c r="C217" s="157"/>
      <c r="D217" s="177"/>
      <c r="E217" s="157"/>
      <c r="F217" s="157"/>
      <c r="G217" s="157"/>
      <c r="H217" s="163"/>
      <c r="I217" s="157"/>
      <c r="J217" s="157"/>
      <c r="K217" s="157"/>
      <c r="L217" s="160"/>
    </row>
    <row r="218" spans="1:12" s="218" customFormat="1">
      <c r="A218" s="222"/>
      <c r="B218" s="217"/>
      <c r="C218" s="217"/>
      <c r="D218" s="175"/>
      <c r="H218" s="219"/>
      <c r="L218" s="223"/>
    </row>
    <row r="219" spans="1:12" s="218" customFormat="1">
      <c r="A219" s="175"/>
      <c r="D219" s="175"/>
      <c r="F219" s="167"/>
      <c r="G219" s="167"/>
      <c r="H219" s="167"/>
      <c r="I219" s="176"/>
      <c r="J219" s="176"/>
      <c r="K219" s="168"/>
      <c r="L219" s="223"/>
    </row>
    <row r="220" spans="1:12" s="218" customFormat="1">
      <c r="A220" s="175"/>
      <c r="D220" s="175"/>
      <c r="F220" s="167"/>
      <c r="G220" s="167"/>
      <c r="H220" s="167"/>
      <c r="I220" s="176"/>
      <c r="J220" s="176"/>
      <c r="K220" s="168"/>
      <c r="L220" s="223"/>
    </row>
    <row r="221" spans="1:12" s="218" customFormat="1">
      <c r="A221" s="175"/>
      <c r="D221" s="175"/>
      <c r="F221" s="167"/>
      <c r="G221" s="167"/>
      <c r="H221" s="167"/>
      <c r="I221" s="176"/>
      <c r="J221" s="176"/>
      <c r="K221" s="168"/>
      <c r="L221" s="223"/>
    </row>
    <row r="222" spans="1:12" s="218" customFormat="1">
      <c r="A222" s="175"/>
      <c r="D222" s="175"/>
      <c r="F222" s="167"/>
      <c r="G222" s="167"/>
      <c r="H222" s="167"/>
      <c r="I222" s="176"/>
      <c r="J222" s="176"/>
      <c r="K222" s="168"/>
      <c r="L222" s="223"/>
    </row>
    <row r="223" spans="1:12" s="218" customFormat="1">
      <c r="A223" s="175"/>
      <c r="D223" s="175"/>
      <c r="F223" s="167"/>
      <c r="G223" s="167"/>
      <c r="H223" s="167"/>
      <c r="I223" s="176"/>
      <c r="J223" s="176"/>
      <c r="K223" s="168"/>
      <c r="L223" s="223"/>
    </row>
    <row r="224" spans="1:12" s="218" customFormat="1">
      <c r="A224" s="175"/>
      <c r="D224" s="175"/>
      <c r="F224" s="167"/>
      <c r="G224" s="167"/>
      <c r="H224" s="167"/>
      <c r="I224" s="176"/>
      <c r="J224" s="176"/>
      <c r="K224" s="168"/>
      <c r="L224" s="223"/>
    </row>
    <row r="225" spans="1:12" s="218" customFormat="1">
      <c r="A225" s="175"/>
      <c r="D225" s="175"/>
      <c r="F225" s="167"/>
      <c r="G225" s="167"/>
      <c r="H225" s="167"/>
      <c r="I225" s="176"/>
      <c r="J225" s="176"/>
      <c r="K225" s="168"/>
      <c r="L225" s="223"/>
    </row>
    <row r="226" spans="1:12" s="218" customFormat="1">
      <c r="A226" s="175"/>
      <c r="D226" s="175"/>
      <c r="F226" s="167"/>
      <c r="G226" s="167"/>
      <c r="H226" s="167"/>
      <c r="I226" s="176"/>
      <c r="J226" s="176"/>
      <c r="K226" s="168"/>
      <c r="L226" s="223"/>
    </row>
    <row r="227" spans="1:12" s="218" customFormat="1">
      <c r="A227" s="175"/>
      <c r="D227" s="175"/>
      <c r="F227" s="167"/>
      <c r="G227" s="167"/>
      <c r="H227" s="167"/>
      <c r="I227" s="176"/>
      <c r="J227" s="176"/>
      <c r="K227" s="168"/>
      <c r="L227" s="223"/>
    </row>
    <row r="228" spans="1:12" s="218" customFormat="1">
      <c r="A228" s="175"/>
      <c r="D228" s="175"/>
      <c r="F228" s="167"/>
      <c r="G228" s="167"/>
      <c r="H228" s="167"/>
      <c r="I228" s="176"/>
      <c r="J228" s="176"/>
      <c r="K228" s="168"/>
      <c r="L228" s="223"/>
    </row>
    <row r="229" spans="1:12" s="218" customFormat="1">
      <c r="A229" s="175"/>
      <c r="D229" s="175"/>
      <c r="F229" s="167"/>
      <c r="G229" s="167"/>
      <c r="H229" s="167"/>
      <c r="I229" s="176"/>
      <c r="J229" s="176"/>
      <c r="K229" s="168"/>
      <c r="L229" s="223"/>
    </row>
    <row r="230" spans="1:12" s="218" customFormat="1">
      <c r="A230" s="175"/>
      <c r="D230" s="175"/>
      <c r="F230" s="167"/>
      <c r="G230" s="167"/>
      <c r="H230" s="167"/>
      <c r="I230" s="176"/>
      <c r="J230" s="176"/>
      <c r="K230" s="168"/>
      <c r="L230" s="223"/>
    </row>
    <row r="231" spans="1:12" s="218" customFormat="1">
      <c r="A231" s="175"/>
      <c r="D231" s="175"/>
      <c r="F231" s="167"/>
      <c r="G231" s="167"/>
      <c r="H231" s="167"/>
      <c r="I231" s="176"/>
      <c r="J231" s="176"/>
      <c r="K231" s="168"/>
      <c r="L231" s="223"/>
    </row>
    <row r="232" spans="1:12" s="218" customFormat="1">
      <c r="A232" s="175"/>
      <c r="D232" s="175"/>
      <c r="F232" s="167"/>
      <c r="G232" s="167"/>
      <c r="H232" s="167"/>
      <c r="I232" s="176"/>
      <c r="J232" s="176"/>
      <c r="K232" s="168"/>
      <c r="L232" s="223"/>
    </row>
    <row r="233" spans="1:12" s="218" customFormat="1">
      <c r="A233" s="175"/>
      <c r="D233" s="175"/>
      <c r="F233" s="167"/>
      <c r="G233" s="167"/>
      <c r="H233" s="167"/>
      <c r="I233" s="176"/>
      <c r="J233" s="176"/>
      <c r="K233" s="168"/>
      <c r="L233" s="223"/>
    </row>
    <row r="234" spans="1:12" s="161" customFormat="1">
      <c r="A234" s="172"/>
      <c r="B234" s="157"/>
      <c r="C234" s="157"/>
      <c r="D234" s="177"/>
      <c r="E234" s="157"/>
      <c r="F234" s="157"/>
      <c r="G234" s="157"/>
      <c r="H234" s="163"/>
      <c r="I234" s="157"/>
      <c r="J234" s="157"/>
      <c r="K234" s="157"/>
      <c r="L234" s="160"/>
    </row>
    <row r="235" spans="1:12" s="161" customFormat="1">
      <c r="A235" s="181"/>
      <c r="B235" s="157"/>
      <c r="C235" s="157"/>
      <c r="D235" s="175"/>
      <c r="E235" s="157"/>
      <c r="F235" s="157"/>
      <c r="G235" s="157"/>
      <c r="H235" s="163"/>
      <c r="I235" s="157"/>
      <c r="J235" s="157"/>
      <c r="K235" s="157"/>
      <c r="L235" s="160"/>
    </row>
    <row r="236" spans="1:12" s="161" customFormat="1">
      <c r="A236" s="183"/>
      <c r="B236" s="184"/>
      <c r="C236" s="185"/>
      <c r="D236" s="184"/>
      <c r="E236" s="184"/>
      <c r="F236" s="184"/>
      <c r="G236" s="186"/>
      <c r="H236" s="187"/>
      <c r="I236" s="188"/>
      <c r="J236" s="188"/>
      <c r="K236" s="189"/>
      <c r="L236" s="160"/>
    </row>
    <row r="237" spans="1:12" s="161" customFormat="1">
      <c r="A237" s="190"/>
      <c r="B237" s="184"/>
      <c r="C237" s="185"/>
      <c r="D237" s="184"/>
      <c r="E237" s="184"/>
      <c r="F237" s="184"/>
      <c r="G237" s="186"/>
      <c r="H237" s="186"/>
      <c r="I237" s="186"/>
      <c r="J237" s="186"/>
      <c r="K237" s="159"/>
      <c r="L237" s="160"/>
    </row>
    <row r="238" spans="1:12" s="161" customFormat="1">
      <c r="A238" s="190"/>
      <c r="B238" s="184"/>
      <c r="C238" s="185"/>
      <c r="D238" s="184"/>
      <c r="E238" s="184"/>
      <c r="F238" s="184"/>
      <c r="G238" s="186"/>
      <c r="H238" s="186"/>
      <c r="I238" s="186"/>
      <c r="J238" s="186"/>
      <c r="K238" s="159"/>
      <c r="L238" s="160"/>
    </row>
    <row r="239" spans="1:12" s="161" customFormat="1">
      <c r="A239" s="190"/>
      <c r="B239" s="184"/>
      <c r="C239" s="185"/>
      <c r="D239" s="184"/>
      <c r="E239" s="184"/>
      <c r="F239" s="184"/>
      <c r="G239" s="186"/>
      <c r="H239" s="186"/>
      <c r="I239" s="186"/>
      <c r="J239" s="186"/>
      <c r="K239" s="159"/>
      <c r="L239" s="160"/>
    </row>
    <row r="240" spans="1:12" s="161" customFormat="1">
      <c r="A240" s="190"/>
      <c r="B240" s="184"/>
      <c r="C240" s="185"/>
      <c r="D240" s="184"/>
      <c r="E240" s="184"/>
      <c r="F240" s="184"/>
      <c r="G240" s="186"/>
      <c r="H240" s="186"/>
      <c r="I240" s="186"/>
      <c r="J240" s="186"/>
      <c r="K240" s="159"/>
      <c r="L240" s="160"/>
    </row>
    <row r="241" spans="1:12" s="161" customFormat="1">
      <c r="A241" s="190"/>
      <c r="B241" s="184"/>
      <c r="C241" s="185"/>
      <c r="D241" s="184"/>
      <c r="E241" s="184"/>
      <c r="F241" s="184"/>
      <c r="G241" s="186"/>
      <c r="H241" s="186"/>
      <c r="I241" s="186"/>
      <c r="J241" s="186"/>
      <c r="K241" s="159"/>
      <c r="L241" s="160"/>
    </row>
    <row r="242" spans="1:12" s="161" customFormat="1">
      <c r="A242" s="190"/>
      <c r="B242" s="184"/>
      <c r="C242" s="185"/>
      <c r="D242" s="184"/>
      <c r="E242" s="184"/>
      <c r="F242" s="184"/>
      <c r="G242" s="186"/>
      <c r="H242" s="186"/>
      <c r="I242" s="186"/>
      <c r="J242" s="186"/>
      <c r="K242" s="159"/>
      <c r="L242" s="160"/>
    </row>
    <row r="243" spans="1:12" s="161" customFormat="1">
      <c r="A243" s="190"/>
      <c r="B243" s="184"/>
      <c r="C243" s="185"/>
      <c r="D243" s="184"/>
      <c r="E243" s="184"/>
      <c r="F243" s="184"/>
      <c r="G243" s="186"/>
      <c r="H243" s="186"/>
      <c r="I243" s="186"/>
      <c r="J243" s="186"/>
      <c r="K243" s="159"/>
      <c r="L243" s="160"/>
    </row>
    <row r="244" spans="1:12" s="161" customFormat="1">
      <c r="A244" s="190"/>
      <c r="B244" s="184"/>
      <c r="C244" s="185"/>
      <c r="D244" s="184"/>
      <c r="E244" s="184"/>
      <c r="F244" s="184"/>
      <c r="G244" s="186"/>
      <c r="H244" s="186"/>
      <c r="I244" s="186"/>
      <c r="J244" s="186"/>
      <c r="K244" s="159"/>
      <c r="L244" s="160"/>
    </row>
    <row r="245" spans="1:12" s="161" customFormat="1">
      <c r="A245" s="190"/>
      <c r="B245" s="184"/>
      <c r="C245" s="185"/>
      <c r="D245" s="184"/>
      <c r="E245" s="184"/>
      <c r="F245" s="184"/>
      <c r="G245" s="186"/>
      <c r="H245" s="186"/>
      <c r="I245" s="186"/>
      <c r="J245" s="186"/>
      <c r="K245" s="159"/>
      <c r="L245" s="160"/>
    </row>
    <row r="246" spans="1:12" s="161" customFormat="1">
      <c r="A246" s="190"/>
      <c r="B246" s="184"/>
      <c r="C246" s="185"/>
      <c r="D246" s="184"/>
      <c r="E246" s="184"/>
      <c r="F246" s="184"/>
      <c r="G246" s="186"/>
      <c r="H246" s="186"/>
      <c r="I246" s="186"/>
      <c r="J246" s="186"/>
      <c r="K246" s="159"/>
      <c r="L246" s="160"/>
    </row>
    <row r="247" spans="1:12" s="161" customFormat="1">
      <c r="A247" s="191"/>
      <c r="B247" s="184"/>
      <c r="C247" s="185"/>
      <c r="D247" s="192"/>
      <c r="E247" s="184"/>
      <c r="F247" s="193"/>
      <c r="G247" s="194"/>
      <c r="H247" s="194"/>
      <c r="I247" s="195"/>
      <c r="J247" s="195"/>
      <c r="K247" s="159"/>
      <c r="L247" s="160"/>
    </row>
    <row r="248" spans="1:12" s="161" customFormat="1">
      <c r="A248" s="191"/>
      <c r="B248" s="184"/>
      <c r="C248" s="185"/>
      <c r="D248" s="192"/>
      <c r="E248" s="184"/>
      <c r="F248" s="193"/>
      <c r="G248" s="194"/>
      <c r="H248" s="194"/>
      <c r="I248" s="195"/>
      <c r="J248" s="195"/>
      <c r="K248" s="159"/>
      <c r="L248" s="160"/>
    </row>
    <row r="249" spans="1:12" s="161" customFormat="1">
      <c r="A249" s="191"/>
      <c r="B249" s="184"/>
      <c r="C249" s="185"/>
      <c r="D249" s="192"/>
      <c r="E249" s="184"/>
      <c r="F249" s="193"/>
      <c r="G249" s="194"/>
      <c r="H249" s="194"/>
      <c r="I249" s="195"/>
      <c r="J249" s="195"/>
      <c r="K249" s="159"/>
      <c r="L249" s="160"/>
    </row>
    <row r="250" spans="1:12" s="161" customFormat="1">
      <c r="A250" s="191"/>
      <c r="B250" s="184"/>
      <c r="C250" s="185"/>
      <c r="D250" s="192"/>
      <c r="E250" s="184"/>
      <c r="F250" s="193"/>
      <c r="G250" s="194"/>
      <c r="H250" s="194"/>
      <c r="I250" s="195"/>
      <c r="J250" s="195"/>
      <c r="K250" s="159"/>
      <c r="L250" s="160"/>
    </row>
    <row r="251" spans="1:12" s="161" customFormat="1">
      <c r="A251" s="191"/>
      <c r="B251" s="184"/>
      <c r="C251" s="185"/>
      <c r="D251" s="192"/>
      <c r="E251" s="184"/>
      <c r="F251" s="193"/>
      <c r="G251" s="194"/>
      <c r="H251" s="194"/>
      <c r="I251" s="195"/>
      <c r="J251" s="195"/>
      <c r="K251" s="159"/>
      <c r="L251" s="160"/>
    </row>
    <row r="252" spans="1:12" s="161" customFormat="1">
      <c r="A252" s="191"/>
      <c r="B252" s="184"/>
      <c r="C252" s="185"/>
      <c r="D252" s="192"/>
      <c r="E252" s="184"/>
      <c r="F252" s="193"/>
      <c r="G252" s="194"/>
      <c r="H252" s="194"/>
      <c r="I252" s="195"/>
      <c r="J252" s="195"/>
      <c r="K252" s="159"/>
      <c r="L252" s="160"/>
    </row>
    <row r="253" spans="1:12" s="161" customFormat="1">
      <c r="A253" s="191"/>
      <c r="B253" s="184"/>
      <c r="C253" s="185"/>
      <c r="D253" s="192"/>
      <c r="E253" s="184"/>
      <c r="F253" s="193"/>
      <c r="G253" s="194"/>
      <c r="H253" s="194"/>
      <c r="I253" s="195"/>
      <c r="J253" s="195"/>
      <c r="K253" s="159"/>
      <c r="L253" s="160"/>
    </row>
    <row r="254" spans="1:12" s="161" customFormat="1">
      <c r="A254" s="191"/>
      <c r="B254" s="184"/>
      <c r="C254" s="185"/>
      <c r="D254" s="192"/>
      <c r="E254" s="184"/>
      <c r="F254" s="193"/>
      <c r="G254" s="194"/>
      <c r="H254" s="194"/>
      <c r="I254" s="195"/>
      <c r="J254" s="195"/>
      <c r="K254" s="159"/>
      <c r="L254" s="160"/>
    </row>
    <row r="255" spans="1:12" s="161" customFormat="1">
      <c r="A255" s="196"/>
      <c r="B255" s="184"/>
      <c r="C255" s="185"/>
      <c r="D255" s="193"/>
      <c r="E255" s="184"/>
      <c r="F255" s="193"/>
      <c r="G255" s="194"/>
      <c r="H255" s="194"/>
      <c r="I255" s="194"/>
      <c r="J255" s="194"/>
      <c r="K255" s="159"/>
      <c r="L255" s="160"/>
    </row>
    <row r="256" spans="1:12" s="161" customFormat="1">
      <c r="A256" s="191"/>
      <c r="B256" s="184"/>
      <c r="C256" s="185"/>
      <c r="D256" s="192"/>
      <c r="E256" s="184"/>
      <c r="F256" s="193"/>
      <c r="G256" s="194"/>
      <c r="H256" s="194"/>
      <c r="I256" s="195"/>
      <c r="J256" s="195"/>
      <c r="K256" s="159"/>
      <c r="L256" s="160"/>
    </row>
    <row r="257" spans="1:12" s="161" customFormat="1">
      <c r="A257" s="174"/>
      <c r="B257" s="157"/>
      <c r="C257" s="157"/>
      <c r="D257" s="175"/>
      <c r="E257" s="157"/>
      <c r="F257" s="157"/>
      <c r="G257" s="157"/>
      <c r="H257" s="163"/>
      <c r="I257" s="157"/>
      <c r="J257" s="157"/>
      <c r="K257" s="157"/>
      <c r="L257" s="160"/>
    </row>
    <row r="258" spans="1:12" s="161" customFormat="1">
      <c r="A258" s="172"/>
      <c r="B258" s="157"/>
      <c r="C258" s="157"/>
      <c r="D258" s="177"/>
      <c r="E258" s="157"/>
      <c r="F258" s="157"/>
      <c r="G258" s="157"/>
      <c r="H258" s="163"/>
      <c r="I258" s="157"/>
      <c r="J258" s="157"/>
      <c r="K258" s="157"/>
      <c r="L258" s="160"/>
    </row>
    <row r="259" spans="1:12" s="161" customFormat="1">
      <c r="A259" s="173"/>
      <c r="B259" s="157"/>
      <c r="C259" s="157"/>
      <c r="D259" s="177"/>
      <c r="E259" s="157"/>
      <c r="F259" s="157"/>
      <c r="G259" s="157"/>
      <c r="H259" s="163"/>
      <c r="I259" s="157"/>
      <c r="J259" s="157"/>
      <c r="K259" s="157"/>
      <c r="L259" s="160"/>
    </row>
    <row r="260" spans="1:12" s="161" customFormat="1">
      <c r="A260" s="197"/>
      <c r="B260" s="157"/>
      <c r="C260" s="157"/>
      <c r="D260" s="157"/>
      <c r="E260" s="157"/>
      <c r="F260" s="157"/>
      <c r="G260" s="157"/>
      <c r="H260" s="157"/>
      <c r="I260" s="185"/>
      <c r="J260" s="185"/>
      <c r="K260" s="185"/>
      <c r="L260" s="160"/>
    </row>
    <row r="261" spans="1:12" s="161" customFormat="1">
      <c r="A261" s="197"/>
      <c r="B261" s="157"/>
      <c r="C261" s="157"/>
      <c r="D261" s="157"/>
      <c r="E261" s="157"/>
      <c r="F261" s="157"/>
      <c r="G261" s="157"/>
      <c r="H261" s="157"/>
      <c r="I261" s="185"/>
      <c r="J261" s="185"/>
      <c r="K261" s="185"/>
      <c r="L261" s="160"/>
    </row>
    <row r="262" spans="1:12" s="161" customFormat="1">
      <c r="A262" s="197"/>
      <c r="B262" s="157"/>
      <c r="C262" s="157"/>
      <c r="D262" s="157"/>
      <c r="E262" s="157"/>
      <c r="F262" s="157"/>
      <c r="G262" s="157"/>
      <c r="H262" s="157"/>
      <c r="I262" s="185"/>
      <c r="J262" s="185"/>
      <c r="K262" s="185"/>
      <c r="L262" s="160"/>
    </row>
    <row r="263" spans="1:12" s="161" customFormat="1">
      <c r="A263" s="197"/>
      <c r="B263" s="157"/>
      <c r="C263" s="157"/>
      <c r="D263" s="157"/>
      <c r="E263" s="157"/>
      <c r="F263" s="157"/>
      <c r="G263" s="157"/>
      <c r="H263" s="157"/>
      <c r="I263" s="185"/>
      <c r="J263" s="185"/>
      <c r="K263" s="185"/>
      <c r="L263" s="160"/>
    </row>
    <row r="264" spans="1:12" s="161" customFormat="1">
      <c r="A264" s="197"/>
      <c r="B264" s="157"/>
      <c r="C264" s="157"/>
      <c r="D264" s="157"/>
      <c r="E264" s="157"/>
      <c r="F264" s="157"/>
      <c r="G264" s="157"/>
      <c r="H264" s="157"/>
      <c r="I264" s="185"/>
      <c r="J264" s="185"/>
      <c r="K264" s="185"/>
      <c r="L264" s="160"/>
    </row>
    <row r="265" spans="1:12" s="161" customFormat="1">
      <c r="A265" s="197"/>
      <c r="B265" s="157"/>
      <c r="C265" s="157"/>
      <c r="D265" s="157"/>
      <c r="E265" s="157"/>
      <c r="F265" s="157"/>
      <c r="G265" s="157"/>
      <c r="H265" s="157"/>
      <c r="I265" s="185"/>
      <c r="J265" s="185"/>
      <c r="K265" s="185"/>
      <c r="L265" s="160"/>
    </row>
    <row r="266" spans="1:12" s="161" customFormat="1">
      <c r="A266" s="197"/>
      <c r="B266" s="157"/>
      <c r="C266" s="157"/>
      <c r="D266" s="157"/>
      <c r="E266" s="157"/>
      <c r="F266" s="157"/>
      <c r="G266" s="157"/>
      <c r="H266" s="157"/>
      <c r="I266" s="185"/>
      <c r="J266" s="185"/>
      <c r="K266" s="185"/>
      <c r="L266" s="160"/>
    </row>
    <row r="267" spans="1:12" s="161" customFormat="1">
      <c r="A267" s="197"/>
      <c r="B267" s="157"/>
      <c r="C267" s="157"/>
      <c r="D267" s="157"/>
      <c r="E267" s="157"/>
      <c r="F267" s="157"/>
      <c r="G267" s="157"/>
      <c r="H267" s="157"/>
      <c r="I267" s="185"/>
      <c r="J267" s="185"/>
      <c r="K267" s="185"/>
      <c r="L267" s="160"/>
    </row>
    <row r="268" spans="1:12" s="161" customFormat="1">
      <c r="A268" s="197"/>
      <c r="B268" s="157"/>
      <c r="C268" s="157"/>
      <c r="D268" s="157"/>
      <c r="E268" s="157"/>
      <c r="F268" s="157"/>
      <c r="G268" s="157"/>
      <c r="H268" s="157"/>
      <c r="I268" s="185"/>
      <c r="J268" s="185"/>
      <c r="K268" s="185"/>
      <c r="L268" s="160"/>
    </row>
    <row r="269" spans="1:12" s="161" customFormat="1">
      <c r="A269" s="197"/>
      <c r="B269" s="157"/>
      <c r="C269" s="157"/>
      <c r="D269" s="157"/>
      <c r="E269" s="157"/>
      <c r="F269" s="157"/>
      <c r="G269" s="157"/>
      <c r="H269" s="157"/>
      <c r="I269" s="185"/>
      <c r="J269" s="185"/>
      <c r="K269" s="185"/>
      <c r="L269" s="160"/>
    </row>
    <row r="270" spans="1:12" s="161" customFormat="1">
      <c r="A270" s="197"/>
      <c r="B270" s="157"/>
      <c r="C270" s="157"/>
      <c r="D270" s="157"/>
      <c r="E270" s="157"/>
      <c r="F270" s="157"/>
      <c r="G270" s="157"/>
      <c r="H270" s="157"/>
      <c r="I270" s="185"/>
      <c r="J270" s="185"/>
      <c r="K270" s="185"/>
      <c r="L270" s="160"/>
    </row>
    <row r="271" spans="1:12" s="161" customFormat="1">
      <c r="A271" s="197"/>
      <c r="B271" s="157"/>
      <c r="C271" s="157"/>
      <c r="D271" s="157"/>
      <c r="E271" s="157"/>
      <c r="F271" s="157"/>
      <c r="G271" s="157"/>
      <c r="H271" s="157"/>
      <c r="I271" s="185"/>
      <c r="J271" s="185"/>
      <c r="K271" s="185"/>
      <c r="L271" s="160"/>
    </row>
    <row r="272" spans="1:12" s="161" customFormat="1">
      <c r="A272" s="197"/>
      <c r="B272" s="157"/>
      <c r="C272" s="157"/>
      <c r="D272" s="157"/>
      <c r="E272" s="157"/>
      <c r="F272" s="157"/>
      <c r="G272" s="157"/>
      <c r="H272" s="157"/>
      <c r="I272" s="185"/>
      <c r="J272" s="185"/>
      <c r="K272" s="185"/>
      <c r="L272" s="160"/>
    </row>
    <row r="273" spans="1:12" s="161" customFormat="1">
      <c r="A273" s="197"/>
      <c r="B273" s="157"/>
      <c r="C273" s="157"/>
      <c r="D273" s="157"/>
      <c r="E273" s="157"/>
      <c r="F273" s="157"/>
      <c r="G273" s="157"/>
      <c r="H273" s="157"/>
      <c r="I273" s="185"/>
      <c r="J273" s="185"/>
      <c r="K273" s="185"/>
      <c r="L273" s="160"/>
    </row>
    <row r="274" spans="1:12" s="161" customFormat="1">
      <c r="A274" s="197"/>
      <c r="B274" s="157"/>
      <c r="C274" s="157"/>
      <c r="D274" s="157"/>
      <c r="E274" s="157"/>
      <c r="F274" s="157"/>
      <c r="G274" s="157"/>
      <c r="H274" s="157"/>
      <c r="I274" s="185"/>
      <c r="J274" s="185"/>
      <c r="K274" s="185"/>
      <c r="L274" s="160"/>
    </row>
    <row r="275" spans="1:12" s="161" customFormat="1">
      <c r="A275" s="197"/>
      <c r="B275" s="157"/>
      <c r="C275" s="157"/>
      <c r="D275" s="157"/>
      <c r="E275" s="157"/>
      <c r="F275" s="157"/>
      <c r="G275" s="157"/>
      <c r="H275" s="157"/>
      <c r="I275" s="185"/>
      <c r="J275" s="185"/>
      <c r="K275" s="185"/>
      <c r="L275" s="160"/>
    </row>
    <row r="276" spans="1:12" s="161" customFormat="1">
      <c r="A276" s="197"/>
      <c r="B276" s="157"/>
      <c r="C276" s="157"/>
      <c r="D276" s="157"/>
      <c r="E276" s="157"/>
      <c r="F276" s="157"/>
      <c r="G276" s="157"/>
      <c r="H276" s="157"/>
      <c r="I276" s="185"/>
      <c r="J276" s="185"/>
      <c r="K276" s="185"/>
      <c r="L276" s="160"/>
    </row>
    <row r="277" spans="1:12" s="161" customFormat="1">
      <c r="A277" s="197"/>
      <c r="B277" s="157"/>
      <c r="C277" s="157"/>
      <c r="D277" s="157"/>
      <c r="E277" s="157"/>
      <c r="F277" s="157"/>
      <c r="G277" s="157"/>
      <c r="H277" s="157"/>
      <c r="I277" s="185"/>
      <c r="J277" s="185"/>
      <c r="K277" s="185"/>
      <c r="L277" s="160"/>
    </row>
    <row r="278" spans="1:12" s="161" customFormat="1">
      <c r="A278" s="197"/>
      <c r="B278" s="157"/>
      <c r="C278" s="157"/>
      <c r="D278" s="157"/>
      <c r="E278" s="157"/>
      <c r="F278" s="157"/>
      <c r="G278" s="157"/>
      <c r="H278" s="157"/>
      <c r="I278" s="185"/>
      <c r="J278" s="185"/>
      <c r="K278" s="185"/>
      <c r="L278" s="160"/>
    </row>
    <row r="279" spans="1:12" s="161" customFormat="1">
      <c r="A279" s="197"/>
      <c r="B279" s="157"/>
      <c r="C279" s="157"/>
      <c r="D279" s="157"/>
      <c r="E279" s="157"/>
      <c r="F279" s="157"/>
      <c r="G279" s="157"/>
      <c r="H279" s="157"/>
      <c r="I279" s="185"/>
      <c r="J279" s="185"/>
      <c r="K279" s="185"/>
      <c r="L279" s="160"/>
    </row>
    <row r="280" spans="1:12" s="161" customFormat="1">
      <c r="A280" s="197"/>
      <c r="B280" s="157"/>
      <c r="C280" s="157"/>
      <c r="D280" s="157"/>
      <c r="E280" s="157"/>
      <c r="F280" s="157"/>
      <c r="G280" s="157"/>
      <c r="H280" s="157"/>
      <c r="I280" s="185"/>
      <c r="J280" s="185"/>
      <c r="K280" s="157"/>
      <c r="L280" s="160"/>
    </row>
    <row r="281" spans="1:12" s="161" customFormat="1">
      <c r="A281" s="197"/>
      <c r="B281" s="157"/>
      <c r="C281" s="157"/>
      <c r="D281" s="157"/>
      <c r="E281" s="157"/>
      <c r="F281" s="157"/>
      <c r="G281" s="157"/>
      <c r="H281" s="157"/>
      <c r="I281" s="185"/>
      <c r="J281" s="185"/>
      <c r="K281" s="157"/>
      <c r="L281" s="160"/>
    </row>
    <row r="282" spans="1:12" s="161" customFormat="1">
      <c r="A282" s="197"/>
      <c r="B282" s="157"/>
      <c r="C282" s="157"/>
      <c r="D282" s="157"/>
      <c r="E282" s="157"/>
      <c r="F282" s="157"/>
      <c r="G282" s="157"/>
      <c r="H282" s="157"/>
      <c r="I282" s="185"/>
      <c r="J282" s="185"/>
      <c r="K282" s="157"/>
      <c r="L282" s="160"/>
    </row>
    <row r="283" spans="1:12" s="161" customFormat="1">
      <c r="A283" s="197"/>
      <c r="B283" s="157"/>
      <c r="C283" s="157"/>
      <c r="D283" s="157"/>
      <c r="E283" s="157"/>
      <c r="F283" s="157"/>
      <c r="G283" s="157"/>
      <c r="H283" s="157"/>
      <c r="I283" s="185"/>
      <c r="J283" s="185"/>
      <c r="K283" s="157"/>
      <c r="L283" s="160"/>
    </row>
    <row r="284" spans="1:12" s="161" customFormat="1">
      <c r="A284" s="197"/>
      <c r="B284" s="157"/>
      <c r="C284" s="157"/>
      <c r="D284" s="157"/>
      <c r="E284" s="157"/>
      <c r="F284" s="157"/>
      <c r="G284" s="157"/>
      <c r="H284" s="157"/>
      <c r="I284" s="185"/>
      <c r="J284" s="185"/>
      <c r="K284" s="157"/>
      <c r="L284" s="160"/>
    </row>
    <row r="285" spans="1:12" s="161" customFormat="1">
      <c r="A285" s="197"/>
      <c r="B285" s="157"/>
      <c r="C285" s="157"/>
      <c r="D285" s="157"/>
      <c r="E285" s="157"/>
      <c r="F285" s="157"/>
      <c r="G285" s="157"/>
      <c r="H285" s="157"/>
      <c r="I285" s="185"/>
      <c r="J285" s="185"/>
      <c r="K285" s="157"/>
      <c r="L285" s="160"/>
    </row>
    <row r="286" spans="1:12" s="161" customFormat="1">
      <c r="A286" s="197"/>
      <c r="B286" s="157"/>
      <c r="C286" s="157"/>
      <c r="D286" s="157"/>
      <c r="E286" s="157"/>
      <c r="F286" s="157"/>
      <c r="G286" s="157"/>
      <c r="H286" s="157"/>
      <c r="I286" s="185"/>
      <c r="J286" s="185"/>
      <c r="K286" s="157"/>
      <c r="L286" s="160"/>
    </row>
    <row r="287" spans="1:12" s="161" customFormat="1">
      <c r="A287" s="197"/>
      <c r="B287" s="157"/>
      <c r="C287" s="157"/>
      <c r="D287" s="157"/>
      <c r="E287" s="157"/>
      <c r="F287" s="157"/>
      <c r="G287" s="157"/>
      <c r="H287" s="157"/>
      <c r="I287" s="185"/>
      <c r="J287" s="185"/>
      <c r="K287" s="157"/>
      <c r="L287" s="160"/>
    </row>
    <row r="288" spans="1:12" s="161" customFormat="1">
      <c r="A288" s="197"/>
      <c r="B288" s="157"/>
      <c r="C288" s="157"/>
      <c r="D288" s="157"/>
      <c r="E288" s="157"/>
      <c r="F288" s="157"/>
      <c r="G288" s="157"/>
      <c r="H288" s="157"/>
      <c r="I288" s="185"/>
      <c r="J288" s="185"/>
      <c r="K288" s="157"/>
      <c r="L288" s="160"/>
    </row>
    <row r="289" spans="1:12" s="161" customFormat="1">
      <c r="A289" s="197"/>
      <c r="B289" s="157"/>
      <c r="C289" s="157"/>
      <c r="D289" s="157"/>
      <c r="E289" s="157"/>
      <c r="F289" s="157"/>
      <c r="G289" s="157"/>
      <c r="H289" s="157"/>
      <c r="I289" s="185"/>
      <c r="J289" s="185"/>
      <c r="K289" s="157"/>
      <c r="L289" s="160"/>
    </row>
    <row r="290" spans="1:12" s="161" customFormat="1">
      <c r="A290" s="197"/>
      <c r="B290" s="157"/>
      <c r="C290" s="157"/>
      <c r="D290" s="157"/>
      <c r="E290" s="157"/>
      <c r="F290" s="157"/>
      <c r="G290" s="157"/>
      <c r="H290" s="157"/>
      <c r="I290" s="185"/>
      <c r="J290" s="185"/>
      <c r="K290" s="157"/>
      <c r="L290" s="160"/>
    </row>
    <row r="291" spans="1:12" s="161" customFormat="1">
      <c r="A291" s="165"/>
      <c r="B291" s="157"/>
      <c r="C291" s="157"/>
      <c r="D291" s="198"/>
      <c r="E291" s="157"/>
      <c r="F291" s="157"/>
      <c r="G291" s="157"/>
      <c r="H291" s="163"/>
      <c r="I291" s="157"/>
      <c r="J291" s="157"/>
      <c r="K291" s="157"/>
      <c r="L291" s="160"/>
    </row>
    <row r="292" spans="1:12" s="161" customFormat="1">
      <c r="A292" s="165"/>
      <c r="B292" s="157"/>
      <c r="C292" s="157"/>
      <c r="D292" s="198"/>
      <c r="E292" s="157"/>
      <c r="F292" s="157"/>
      <c r="G292" s="157"/>
      <c r="H292" s="163"/>
      <c r="I292" s="157"/>
      <c r="J292" s="157"/>
      <c r="K292" s="157"/>
      <c r="L292" s="160"/>
    </row>
    <row r="293" spans="1:12" s="161" customFormat="1">
      <c r="B293" s="157"/>
      <c r="C293" s="157"/>
      <c r="D293" s="157"/>
      <c r="E293" s="157"/>
      <c r="F293" s="157"/>
      <c r="G293" s="157"/>
      <c r="H293" s="163"/>
      <c r="I293" s="157"/>
      <c r="J293" s="157"/>
      <c r="K293" s="157"/>
      <c r="L293" s="160"/>
    </row>
    <row r="294" spans="1:12" s="161" customFormat="1">
      <c r="A294" s="199"/>
      <c r="B294" s="157"/>
      <c r="C294" s="157"/>
      <c r="D294" s="200"/>
      <c r="E294" s="157"/>
      <c r="F294" s="157"/>
      <c r="G294" s="157"/>
      <c r="H294" s="163"/>
      <c r="I294" s="157"/>
      <c r="J294" s="157"/>
      <c r="K294" s="157"/>
      <c r="L294" s="160"/>
    </row>
    <row r="295" spans="1:12" s="161" customFormat="1">
      <c r="A295" s="156"/>
      <c r="B295" s="157"/>
      <c r="C295" s="157"/>
      <c r="D295" s="158"/>
      <c r="E295" s="157"/>
      <c r="F295" s="158"/>
      <c r="G295" s="158"/>
      <c r="H295" s="158"/>
      <c r="I295" s="159"/>
      <c r="J295" s="159"/>
      <c r="K295" s="159"/>
      <c r="L295" s="160"/>
    </row>
    <row r="296" spans="1:12" s="161" customFormat="1">
      <c r="A296" s="156"/>
      <c r="B296" s="157"/>
      <c r="C296" s="157"/>
      <c r="D296" s="158"/>
      <c r="E296" s="157"/>
      <c r="F296" s="158"/>
      <c r="G296" s="158"/>
      <c r="H296" s="158"/>
      <c r="I296" s="159"/>
      <c r="J296" s="159"/>
      <c r="K296" s="159"/>
      <c r="L296" s="160"/>
    </row>
    <row r="297" spans="1:12" s="161" customFormat="1">
      <c r="A297" s="156"/>
      <c r="B297" s="157"/>
      <c r="C297" s="157"/>
      <c r="D297" s="158"/>
      <c r="E297" s="157"/>
      <c r="F297" s="158"/>
      <c r="G297" s="158"/>
      <c r="H297" s="158"/>
      <c r="I297" s="159"/>
      <c r="J297" s="159"/>
      <c r="K297" s="159"/>
      <c r="L297" s="160"/>
    </row>
    <row r="298" spans="1:12" s="161" customFormat="1">
      <c r="A298" s="156"/>
      <c r="B298" s="157"/>
      <c r="C298" s="157"/>
      <c r="D298" s="158"/>
      <c r="E298" s="157"/>
      <c r="F298" s="158"/>
      <c r="G298" s="158"/>
      <c r="H298" s="158"/>
      <c r="I298" s="159"/>
      <c r="J298" s="159"/>
      <c r="K298" s="159"/>
      <c r="L298" s="160"/>
    </row>
    <row r="299" spans="1:12" s="161" customFormat="1">
      <c r="A299" s="156"/>
      <c r="B299" s="157"/>
      <c r="C299" s="157"/>
      <c r="D299" s="158"/>
      <c r="E299" s="157"/>
      <c r="F299" s="158"/>
      <c r="G299" s="158"/>
      <c r="H299" s="158"/>
      <c r="I299" s="159"/>
      <c r="J299" s="159"/>
      <c r="K299" s="159"/>
      <c r="L299" s="160"/>
    </row>
    <row r="300" spans="1:12" s="161" customFormat="1">
      <c r="A300" s="156"/>
      <c r="B300" s="157"/>
      <c r="C300" s="157"/>
      <c r="D300" s="158"/>
      <c r="E300" s="157"/>
      <c r="F300" s="158"/>
      <c r="G300" s="158"/>
      <c r="H300" s="158"/>
      <c r="I300" s="159"/>
      <c r="J300" s="159"/>
      <c r="K300" s="159"/>
      <c r="L300" s="160"/>
    </row>
    <row r="301" spans="1:12" s="161" customFormat="1">
      <c r="A301" s="156"/>
      <c r="B301" s="157"/>
      <c r="C301" s="157"/>
      <c r="D301" s="158"/>
      <c r="E301" s="157"/>
      <c r="F301" s="158"/>
      <c r="G301" s="158"/>
      <c r="H301" s="158"/>
      <c r="I301" s="159"/>
      <c r="J301" s="159"/>
      <c r="K301" s="159"/>
      <c r="L301" s="160"/>
    </row>
    <row r="302" spans="1:12" s="161" customFormat="1">
      <c r="A302" s="156"/>
      <c r="B302" s="157"/>
      <c r="C302" s="157"/>
      <c r="D302" s="158"/>
      <c r="E302" s="157"/>
      <c r="F302" s="158"/>
      <c r="G302" s="158"/>
      <c r="H302" s="158"/>
      <c r="I302" s="159"/>
      <c r="J302" s="159"/>
      <c r="K302" s="159"/>
      <c r="L302" s="160"/>
    </row>
    <row r="303" spans="1:12" s="161" customFormat="1">
      <c r="A303" s="156"/>
      <c r="B303" s="157"/>
      <c r="C303" s="157"/>
      <c r="D303" s="158"/>
      <c r="E303" s="157"/>
      <c r="F303" s="158"/>
      <c r="G303" s="158"/>
      <c r="H303" s="158"/>
      <c r="I303" s="159"/>
      <c r="J303" s="159"/>
      <c r="K303" s="159"/>
      <c r="L303" s="160"/>
    </row>
    <row r="304" spans="1:12" s="161" customFormat="1">
      <c r="A304" s="156"/>
      <c r="B304" s="157"/>
      <c r="C304" s="157"/>
      <c r="D304" s="158"/>
      <c r="E304" s="157"/>
      <c r="F304" s="158"/>
      <c r="G304" s="158"/>
      <c r="H304" s="158"/>
      <c r="I304" s="159"/>
      <c r="J304" s="159"/>
      <c r="K304" s="159"/>
      <c r="L304" s="160"/>
    </row>
    <row r="305" spans="1:12" s="161" customFormat="1">
      <c r="A305" s="156"/>
      <c r="B305" s="157"/>
      <c r="C305" s="157"/>
      <c r="D305" s="184"/>
      <c r="E305" s="157"/>
      <c r="F305" s="158"/>
      <c r="G305" s="158"/>
      <c r="H305" s="158"/>
      <c r="I305" s="159"/>
      <c r="J305" s="159"/>
      <c r="K305" s="159"/>
      <c r="L305" s="160"/>
    </row>
    <row r="306" spans="1:12" s="161" customFormat="1">
      <c r="A306" s="156"/>
      <c r="B306" s="157"/>
      <c r="C306" s="157"/>
      <c r="D306" s="158"/>
      <c r="E306" s="157"/>
      <c r="F306" s="158"/>
      <c r="G306" s="158"/>
      <c r="H306" s="158"/>
      <c r="I306" s="159"/>
      <c r="J306" s="159"/>
      <c r="K306" s="159"/>
      <c r="L306" s="160"/>
    </row>
    <row r="307" spans="1:12" s="161" customFormat="1">
      <c r="A307" s="156"/>
      <c r="B307" s="157"/>
      <c r="C307" s="157"/>
      <c r="D307" s="184"/>
      <c r="E307" s="157"/>
      <c r="F307" s="158"/>
      <c r="G307" s="158"/>
      <c r="H307" s="158"/>
      <c r="I307" s="159"/>
      <c r="J307" s="159"/>
      <c r="K307" s="159"/>
      <c r="L307" s="160"/>
    </row>
    <row r="308" spans="1:12" s="161" customFormat="1" ht="18">
      <c r="A308" s="201"/>
      <c r="B308" s="157"/>
      <c r="C308" s="157"/>
      <c r="D308" s="202"/>
      <c r="E308" s="157"/>
      <c r="F308" s="157"/>
      <c r="G308" s="157"/>
      <c r="H308" s="163"/>
      <c r="I308" s="157"/>
      <c r="J308" s="157"/>
      <c r="K308" s="157"/>
      <c r="L308" s="160"/>
    </row>
    <row r="309" spans="1:12" s="161" customFormat="1" ht="18">
      <c r="A309" s="199"/>
      <c r="B309" s="157"/>
      <c r="C309" s="157"/>
      <c r="D309" s="202"/>
      <c r="E309" s="157"/>
      <c r="F309" s="157"/>
      <c r="G309" s="157"/>
      <c r="H309" s="163"/>
      <c r="I309" s="157"/>
      <c r="J309" s="157"/>
      <c r="K309" s="157"/>
      <c r="L309" s="160"/>
    </row>
    <row r="310" spans="1:12" s="161" customFormat="1">
      <c r="A310" s="156"/>
      <c r="B310" s="157"/>
      <c r="C310" s="157"/>
      <c r="D310" s="184"/>
      <c r="E310" s="157"/>
      <c r="F310" s="158"/>
      <c r="G310" s="158"/>
      <c r="H310" s="158"/>
      <c r="I310" s="159"/>
      <c r="J310" s="159"/>
      <c r="K310" s="159"/>
      <c r="L310" s="160"/>
    </row>
    <row r="311" spans="1:12" s="161" customFormat="1">
      <c r="A311" s="156"/>
      <c r="B311" s="157"/>
      <c r="C311" s="157"/>
      <c r="D311" s="184"/>
      <c r="E311" s="157"/>
      <c r="F311" s="158"/>
      <c r="G311" s="158"/>
      <c r="H311" s="158"/>
      <c r="I311" s="159"/>
      <c r="J311" s="159"/>
      <c r="K311" s="159"/>
      <c r="L311" s="160"/>
    </row>
    <row r="312" spans="1:12" s="161" customFormat="1">
      <c r="A312" s="156"/>
      <c r="B312" s="157"/>
      <c r="C312" s="157"/>
      <c r="D312" s="184"/>
      <c r="E312" s="157"/>
      <c r="F312" s="158"/>
      <c r="G312" s="158"/>
      <c r="H312" s="158"/>
      <c r="I312" s="159"/>
      <c r="J312" s="159"/>
      <c r="K312" s="159"/>
      <c r="L312" s="160"/>
    </row>
    <row r="313" spans="1:12" s="161" customFormat="1">
      <c r="A313" s="156"/>
      <c r="B313" s="157"/>
      <c r="C313" s="157"/>
      <c r="D313" s="184"/>
      <c r="E313" s="157"/>
      <c r="F313" s="158"/>
      <c r="G313" s="158"/>
      <c r="H313" s="158"/>
      <c r="I313" s="159"/>
      <c r="J313" s="159"/>
      <c r="K313" s="159"/>
      <c r="L313" s="160"/>
    </row>
    <row r="314" spans="1:12" s="161" customFormat="1" ht="18">
      <c r="A314" s="199"/>
      <c r="B314" s="157"/>
      <c r="C314" s="157"/>
      <c r="D314" s="202"/>
      <c r="E314" s="157"/>
      <c r="F314" s="203"/>
      <c r="G314" s="203"/>
      <c r="H314" s="203"/>
      <c r="I314" s="204"/>
      <c r="J314" s="204"/>
      <c r="K314" s="204"/>
      <c r="L314" s="160"/>
    </row>
    <row r="315" spans="1:12" s="161" customFormat="1">
      <c r="A315" s="156"/>
      <c r="B315" s="157"/>
      <c r="C315" s="157"/>
      <c r="D315" s="184"/>
      <c r="E315" s="157"/>
      <c r="F315" s="158"/>
      <c r="G315" s="158"/>
      <c r="H315" s="158"/>
      <c r="I315" s="159"/>
      <c r="J315" s="159"/>
      <c r="K315" s="159"/>
      <c r="L315" s="160"/>
    </row>
    <row r="316" spans="1:12" s="161" customFormat="1">
      <c r="A316" s="156"/>
      <c r="B316" s="157"/>
      <c r="C316" s="157"/>
      <c r="D316" s="158"/>
      <c r="E316" s="157"/>
      <c r="F316" s="158"/>
      <c r="G316" s="158"/>
      <c r="H316" s="158"/>
      <c r="I316" s="159"/>
      <c r="J316" s="159"/>
      <c r="K316" s="159"/>
      <c r="L316" s="160"/>
    </row>
    <row r="317" spans="1:12" s="161" customFormat="1">
      <c r="A317" s="156"/>
      <c r="B317" s="157"/>
      <c r="C317" s="157"/>
      <c r="D317" s="158"/>
      <c r="E317" s="157"/>
      <c r="F317" s="158"/>
      <c r="G317" s="158"/>
      <c r="H317" s="158"/>
      <c r="I317" s="159"/>
      <c r="J317" s="159"/>
      <c r="K317" s="159"/>
      <c r="L317" s="160"/>
    </row>
    <row r="318" spans="1:12" s="161" customFormat="1">
      <c r="A318" s="165"/>
      <c r="B318" s="157"/>
      <c r="C318" s="157"/>
      <c r="D318" s="198"/>
      <c r="E318" s="157"/>
      <c r="F318" s="157"/>
      <c r="G318" s="157"/>
      <c r="H318" s="163"/>
      <c r="I318" s="157"/>
      <c r="J318" s="157"/>
      <c r="K318" s="157"/>
      <c r="L318" s="160"/>
    </row>
    <row r="319" spans="1:12" s="161" customFormat="1">
      <c r="A319" s="165"/>
      <c r="B319" s="157"/>
      <c r="C319" s="157"/>
      <c r="D319" s="198"/>
      <c r="E319" s="157"/>
      <c r="F319" s="157"/>
      <c r="G319" s="157"/>
      <c r="H319" s="163"/>
      <c r="I319" s="157"/>
      <c r="J319" s="157"/>
      <c r="K319" s="157"/>
      <c r="L319" s="160"/>
    </row>
    <row r="320" spans="1:12" s="161" customFormat="1">
      <c r="A320" s="165"/>
      <c r="B320" s="157"/>
      <c r="C320" s="157"/>
      <c r="D320" s="198"/>
      <c r="E320" s="157"/>
      <c r="F320" s="157"/>
      <c r="G320" s="157"/>
      <c r="H320" s="163"/>
      <c r="I320" s="157"/>
      <c r="J320" s="157"/>
      <c r="K320" s="157"/>
      <c r="L320" s="160"/>
    </row>
    <row r="321" spans="1:12" s="161" customFormat="1">
      <c r="A321" s="165"/>
      <c r="B321" s="157"/>
      <c r="C321" s="157"/>
      <c r="D321" s="198"/>
      <c r="E321" s="157"/>
      <c r="F321" s="157"/>
      <c r="G321" s="157"/>
      <c r="H321" s="163"/>
      <c r="I321" s="157"/>
      <c r="J321" s="157"/>
      <c r="K321" s="157"/>
      <c r="L321" s="160"/>
    </row>
    <row r="322" spans="1:12" s="161" customFormat="1">
      <c r="A322" s="162"/>
      <c r="B322" s="157"/>
      <c r="C322" s="157"/>
      <c r="D322" s="198"/>
      <c r="E322" s="157"/>
      <c r="F322" s="157"/>
      <c r="G322" s="157"/>
      <c r="H322" s="163"/>
      <c r="I322" s="157"/>
      <c r="J322" s="157"/>
      <c r="K322" s="157"/>
      <c r="L322" s="160"/>
    </row>
    <row r="323" spans="1:12" s="161" customFormat="1">
      <c r="A323" s="156"/>
      <c r="B323" s="157"/>
      <c r="C323" s="157"/>
      <c r="D323" s="158"/>
      <c r="E323" s="157"/>
      <c r="F323" s="158"/>
      <c r="G323" s="158"/>
      <c r="H323" s="157"/>
      <c r="I323" s="185"/>
      <c r="J323" s="185"/>
      <c r="K323" s="159"/>
      <c r="L323" s="160"/>
    </row>
    <row r="324" spans="1:12" s="161" customFormat="1">
      <c r="B324" s="157"/>
      <c r="C324" s="157"/>
      <c r="D324" s="157"/>
      <c r="E324" s="157"/>
      <c r="F324" s="157"/>
      <c r="G324" s="157"/>
      <c r="H324" s="157"/>
      <c r="I324" s="185"/>
      <c r="J324" s="185"/>
      <c r="K324" s="185"/>
      <c r="L324" s="160"/>
    </row>
    <row r="325" spans="1:12" s="161" customFormat="1">
      <c r="B325" s="157"/>
      <c r="C325" s="157"/>
      <c r="D325" s="157"/>
      <c r="E325" s="157"/>
      <c r="F325" s="157"/>
      <c r="G325" s="157"/>
      <c r="H325" s="157"/>
      <c r="I325" s="185"/>
      <c r="J325" s="185"/>
      <c r="K325" s="185"/>
      <c r="L325" s="160"/>
    </row>
    <row r="326" spans="1:12" s="161" customFormat="1">
      <c r="B326" s="157"/>
      <c r="C326" s="157"/>
      <c r="D326" s="157"/>
      <c r="E326" s="157"/>
      <c r="F326" s="157"/>
      <c r="G326" s="157"/>
      <c r="H326" s="157"/>
      <c r="I326" s="185"/>
      <c r="J326" s="185"/>
      <c r="K326" s="185"/>
      <c r="L326" s="160"/>
    </row>
    <row r="327" spans="1:12" s="161" customFormat="1">
      <c r="B327" s="157"/>
      <c r="C327" s="157"/>
      <c r="D327" s="157"/>
      <c r="E327" s="157"/>
      <c r="F327" s="157"/>
      <c r="G327" s="157"/>
      <c r="H327" s="157"/>
      <c r="I327" s="185"/>
      <c r="J327" s="185"/>
      <c r="K327" s="185"/>
      <c r="L327" s="160"/>
    </row>
    <row r="328" spans="1:12" s="161" customFormat="1">
      <c r="B328" s="157"/>
      <c r="C328" s="157"/>
      <c r="D328" s="157"/>
      <c r="E328" s="157"/>
      <c r="F328" s="157"/>
      <c r="G328" s="157"/>
      <c r="H328" s="157"/>
      <c r="I328" s="185"/>
      <c r="J328" s="185"/>
      <c r="K328" s="185"/>
      <c r="L328" s="160"/>
    </row>
    <row r="329" spans="1:12" s="161" customFormat="1">
      <c r="A329" s="165"/>
      <c r="B329" s="157"/>
      <c r="C329" s="157"/>
      <c r="D329" s="198"/>
      <c r="E329" s="157"/>
      <c r="F329" s="157"/>
      <c r="G329" s="157"/>
      <c r="H329" s="163"/>
      <c r="I329" s="157"/>
      <c r="J329" s="157"/>
      <c r="K329" s="157"/>
      <c r="L329" s="160"/>
    </row>
    <row r="330" spans="1:12" s="161" customFormat="1">
      <c r="A330" s="165"/>
      <c r="B330" s="157"/>
      <c r="C330" s="157"/>
      <c r="D330" s="198"/>
      <c r="E330" s="157"/>
      <c r="F330" s="157"/>
      <c r="G330" s="157"/>
      <c r="H330" s="163"/>
      <c r="I330" s="157"/>
      <c r="J330" s="157"/>
      <c r="K330" s="157"/>
      <c r="L330" s="160"/>
    </row>
    <row r="331" spans="1:12" s="161" customFormat="1">
      <c r="A331" s="162"/>
      <c r="B331" s="157"/>
      <c r="C331" s="157"/>
      <c r="D331" s="158"/>
      <c r="E331" s="157"/>
      <c r="F331" s="157"/>
      <c r="G331" s="157"/>
      <c r="H331" s="163"/>
      <c r="I331" s="157"/>
      <c r="J331" s="157"/>
      <c r="K331" s="157"/>
      <c r="L331" s="160"/>
    </row>
    <row r="332" spans="1:12" s="161" customFormat="1">
      <c r="A332" s="156"/>
      <c r="B332" s="157"/>
      <c r="C332" s="157"/>
      <c r="D332" s="158"/>
      <c r="E332" s="157"/>
      <c r="F332" s="158"/>
      <c r="G332" s="158"/>
      <c r="H332" s="158"/>
      <c r="I332" s="159"/>
      <c r="J332" s="159"/>
      <c r="K332" s="159"/>
      <c r="L332" s="160"/>
    </row>
    <row r="333" spans="1:12" s="161" customFormat="1">
      <c r="A333" s="156"/>
      <c r="B333" s="157"/>
      <c r="C333" s="157"/>
      <c r="D333" s="158"/>
      <c r="E333" s="157"/>
      <c r="F333" s="158"/>
      <c r="G333" s="158"/>
      <c r="H333" s="158"/>
      <c r="I333" s="159"/>
      <c r="J333" s="159"/>
      <c r="K333" s="159"/>
      <c r="L333" s="160"/>
    </row>
    <row r="334" spans="1:12" s="161" customFormat="1">
      <c r="A334" s="156"/>
      <c r="B334" s="157"/>
      <c r="C334" s="157"/>
      <c r="D334" s="158"/>
      <c r="E334" s="157"/>
      <c r="F334" s="158"/>
      <c r="G334" s="158"/>
      <c r="H334" s="158"/>
      <c r="I334" s="159"/>
      <c r="J334" s="159"/>
      <c r="K334" s="159"/>
      <c r="L334" s="160"/>
    </row>
    <row r="335" spans="1:12" s="161" customFormat="1">
      <c r="A335" s="156"/>
      <c r="B335" s="157"/>
      <c r="C335" s="157"/>
      <c r="D335" s="158"/>
      <c r="E335" s="157"/>
      <c r="F335" s="158"/>
      <c r="G335" s="158"/>
      <c r="H335" s="158"/>
      <c r="I335" s="159"/>
      <c r="J335" s="159"/>
      <c r="K335" s="159"/>
      <c r="L335" s="160"/>
    </row>
    <row r="336" spans="1:12" s="161" customFormat="1">
      <c r="A336" s="156"/>
      <c r="B336" s="157"/>
      <c r="C336" s="157"/>
      <c r="D336" s="158"/>
      <c r="E336" s="157"/>
      <c r="F336" s="158"/>
      <c r="G336" s="158"/>
      <c r="H336" s="158"/>
      <c r="I336" s="159"/>
      <c r="J336" s="159"/>
      <c r="K336" s="159"/>
      <c r="L336" s="160"/>
    </row>
    <row r="337" spans="1:12" s="161" customFormat="1">
      <c r="A337" s="156"/>
      <c r="B337" s="157"/>
      <c r="C337" s="157"/>
      <c r="D337" s="158"/>
      <c r="E337" s="157"/>
      <c r="F337" s="158"/>
      <c r="G337" s="158"/>
      <c r="H337" s="158"/>
      <c r="I337" s="159"/>
      <c r="J337" s="159"/>
      <c r="K337" s="159"/>
      <c r="L337" s="160"/>
    </row>
    <row r="338" spans="1:12" s="161" customFormat="1">
      <c r="A338" s="156"/>
      <c r="B338" s="157"/>
      <c r="C338" s="157"/>
      <c r="D338" s="158"/>
      <c r="E338" s="157"/>
      <c r="F338" s="158"/>
      <c r="G338" s="158"/>
      <c r="H338" s="158"/>
      <c r="I338" s="159"/>
      <c r="J338" s="159"/>
      <c r="K338" s="159"/>
      <c r="L338" s="160"/>
    </row>
    <row r="339" spans="1:12" s="161" customFormat="1">
      <c r="A339" s="165"/>
      <c r="B339" s="157"/>
      <c r="C339" s="157"/>
      <c r="D339" s="198"/>
      <c r="E339" s="157"/>
      <c r="F339" s="157"/>
      <c r="G339" s="157"/>
      <c r="H339" s="163"/>
      <c r="I339" s="157"/>
      <c r="J339" s="157"/>
      <c r="K339" s="157"/>
      <c r="L339" s="160"/>
    </row>
    <row r="340" spans="1:12" s="161" customFormat="1">
      <c r="A340" s="165"/>
      <c r="B340" s="157"/>
      <c r="C340" s="157"/>
      <c r="D340" s="198"/>
      <c r="E340" s="157"/>
      <c r="F340" s="157"/>
      <c r="G340" s="157"/>
      <c r="H340" s="163"/>
      <c r="I340" s="157"/>
      <c r="J340" s="157"/>
      <c r="K340" s="157"/>
      <c r="L340" s="160"/>
    </row>
    <row r="341" spans="1:12" s="161" customFormat="1">
      <c r="A341" s="162"/>
      <c r="B341" s="157"/>
      <c r="C341" s="157"/>
      <c r="D341" s="198"/>
      <c r="E341" s="157"/>
      <c r="F341" s="157"/>
      <c r="G341" s="157"/>
      <c r="H341" s="163"/>
      <c r="I341" s="157"/>
      <c r="J341" s="157"/>
      <c r="K341" s="157"/>
      <c r="L341" s="160"/>
    </row>
    <row r="342" spans="1:12" s="161" customFormat="1">
      <c r="B342" s="157"/>
      <c r="C342" s="157"/>
      <c r="D342" s="157"/>
      <c r="E342" s="157"/>
      <c r="F342" s="205"/>
      <c r="G342" s="205"/>
      <c r="H342" s="205"/>
      <c r="I342" s="185"/>
      <c r="J342" s="185"/>
      <c r="K342" s="185"/>
      <c r="L342" s="160"/>
    </row>
    <row r="343" spans="1:12" s="161" customFormat="1">
      <c r="B343" s="157"/>
      <c r="C343" s="157"/>
      <c r="D343" s="157"/>
      <c r="E343" s="157"/>
      <c r="F343" s="205"/>
      <c r="G343" s="205"/>
      <c r="H343" s="205"/>
      <c r="I343" s="185"/>
      <c r="J343" s="185"/>
      <c r="K343" s="185"/>
      <c r="L343" s="160"/>
    </row>
    <row r="344" spans="1:12" s="161" customFormat="1">
      <c r="B344" s="157"/>
      <c r="C344" s="157"/>
      <c r="D344" s="157"/>
      <c r="E344" s="157"/>
      <c r="F344" s="205"/>
      <c r="G344" s="205"/>
      <c r="H344" s="205"/>
      <c r="I344" s="185"/>
      <c r="J344" s="185"/>
      <c r="K344" s="185"/>
      <c r="L344" s="160"/>
    </row>
    <row r="345" spans="1:12" s="161" customFormat="1">
      <c r="B345" s="157"/>
      <c r="C345" s="157"/>
      <c r="D345" s="157"/>
      <c r="E345" s="157"/>
      <c r="F345" s="205"/>
      <c r="G345" s="205"/>
      <c r="H345" s="205"/>
      <c r="I345" s="185"/>
      <c r="J345" s="185"/>
      <c r="K345" s="185"/>
      <c r="L345" s="160"/>
    </row>
    <row r="346" spans="1:12" s="161" customFormat="1">
      <c r="B346" s="157"/>
      <c r="C346" s="157"/>
      <c r="D346" s="157"/>
      <c r="E346" s="157"/>
      <c r="F346" s="205"/>
      <c r="G346" s="205"/>
      <c r="H346" s="205"/>
      <c r="I346" s="185"/>
      <c r="J346" s="185"/>
      <c r="K346" s="185"/>
      <c r="L346" s="160"/>
    </row>
    <row r="347" spans="1:12" s="161" customFormat="1">
      <c r="B347" s="157"/>
      <c r="C347" s="157"/>
      <c r="D347" s="157"/>
      <c r="E347" s="157"/>
      <c r="F347" s="205"/>
      <c r="G347" s="205"/>
      <c r="H347" s="205"/>
      <c r="I347" s="185"/>
      <c r="J347" s="185"/>
      <c r="K347" s="185"/>
      <c r="L347" s="160"/>
    </row>
    <row r="348" spans="1:12" s="161" customFormat="1">
      <c r="B348" s="157"/>
      <c r="C348" s="157"/>
      <c r="D348" s="157"/>
      <c r="E348" s="157"/>
      <c r="F348" s="205"/>
      <c r="G348" s="205"/>
      <c r="H348" s="205"/>
      <c r="I348" s="185"/>
      <c r="J348" s="185"/>
      <c r="K348" s="185"/>
      <c r="L348" s="160"/>
    </row>
    <row r="349" spans="1:12" s="161" customFormat="1">
      <c r="A349" s="156"/>
      <c r="B349" s="157"/>
      <c r="C349" s="157"/>
      <c r="D349" s="158"/>
      <c r="E349" s="157"/>
      <c r="F349" s="186"/>
      <c r="G349" s="186"/>
      <c r="H349" s="186"/>
      <c r="I349" s="159"/>
      <c r="J349" s="159"/>
      <c r="K349" s="159"/>
      <c r="L349" s="160"/>
    </row>
    <row r="350" spans="1:12" s="161" customFormat="1">
      <c r="B350" s="157"/>
      <c r="C350" s="157"/>
      <c r="D350" s="157"/>
      <c r="E350" s="157"/>
      <c r="F350" s="157"/>
      <c r="G350" s="157"/>
      <c r="H350" s="163"/>
      <c r="I350" s="157"/>
      <c r="J350" s="157"/>
      <c r="K350" s="157"/>
      <c r="L350" s="160"/>
    </row>
    <row r="351" spans="1:12" s="161" customFormat="1">
      <c r="A351" s="165"/>
      <c r="B351" s="157"/>
      <c r="C351" s="157"/>
      <c r="D351" s="198"/>
      <c r="E351" s="157"/>
      <c r="F351" s="157"/>
      <c r="G351" s="157"/>
      <c r="H351" s="163"/>
      <c r="I351" s="157"/>
      <c r="J351" s="157"/>
      <c r="K351" s="157"/>
      <c r="L351" s="160"/>
    </row>
    <row r="352" spans="1:12" s="161" customFormat="1">
      <c r="A352" s="165"/>
      <c r="B352" s="157"/>
      <c r="C352" s="157"/>
      <c r="D352" s="198"/>
      <c r="E352" s="157"/>
      <c r="F352" s="157"/>
      <c r="G352" s="157"/>
      <c r="H352" s="163"/>
      <c r="I352" s="157"/>
      <c r="J352" s="157"/>
      <c r="K352" s="157"/>
      <c r="L352" s="160"/>
    </row>
    <row r="353" spans="1:12" s="161" customFormat="1">
      <c r="A353" s="165"/>
      <c r="B353" s="157"/>
      <c r="C353" s="157"/>
      <c r="D353" s="198"/>
      <c r="E353" s="157"/>
      <c r="F353" s="157"/>
      <c r="G353" s="157"/>
      <c r="H353" s="163"/>
      <c r="I353" s="157"/>
      <c r="J353" s="157"/>
      <c r="K353" s="157"/>
      <c r="L353" s="160"/>
    </row>
    <row r="354" spans="1:12" s="161" customFormat="1">
      <c r="A354" s="162"/>
      <c r="B354" s="157"/>
      <c r="C354" s="157"/>
      <c r="D354" s="198"/>
      <c r="E354" s="157"/>
      <c r="F354" s="157"/>
      <c r="G354" s="157"/>
      <c r="H354" s="163"/>
      <c r="I354" s="157"/>
      <c r="J354" s="157"/>
      <c r="K354" s="157"/>
      <c r="L354" s="160"/>
    </row>
    <row r="355" spans="1:12" s="161" customFormat="1">
      <c r="A355" s="156"/>
      <c r="B355" s="157"/>
      <c r="C355" s="157"/>
      <c r="D355" s="158"/>
      <c r="E355" s="157"/>
      <c r="F355" s="158"/>
      <c r="G355" s="158"/>
      <c r="H355" s="157"/>
      <c r="I355" s="185"/>
      <c r="J355" s="185"/>
      <c r="K355" s="185"/>
      <c r="L355" s="160"/>
    </row>
    <row r="356" spans="1:12" s="161" customFormat="1">
      <c r="A356" s="156"/>
      <c r="B356" s="157"/>
      <c r="C356" s="157"/>
      <c r="D356" s="158"/>
      <c r="E356" s="157"/>
      <c r="F356" s="158"/>
      <c r="G356" s="158"/>
      <c r="H356" s="157"/>
      <c r="I356" s="185"/>
      <c r="J356" s="185"/>
      <c r="K356" s="185"/>
      <c r="L356" s="160"/>
    </row>
    <row r="357" spans="1:12" s="161" customFormat="1">
      <c r="A357" s="156"/>
      <c r="B357" s="157"/>
      <c r="C357" s="157"/>
      <c r="D357" s="158"/>
      <c r="E357" s="157"/>
      <c r="F357" s="158"/>
      <c r="G357" s="158"/>
      <c r="H357" s="157"/>
      <c r="I357" s="185"/>
      <c r="J357" s="185"/>
      <c r="K357" s="185"/>
      <c r="L357" s="160"/>
    </row>
    <row r="358" spans="1:12" s="161" customFormat="1">
      <c r="A358" s="156"/>
      <c r="B358" s="157"/>
      <c r="C358" s="157"/>
      <c r="D358" s="158"/>
      <c r="E358" s="157"/>
      <c r="F358" s="158"/>
      <c r="G358" s="158"/>
      <c r="H358" s="157"/>
      <c r="I358" s="185"/>
      <c r="J358" s="185"/>
      <c r="K358" s="185"/>
      <c r="L358" s="160"/>
    </row>
    <row r="359" spans="1:12" s="161" customFormat="1">
      <c r="A359" s="156"/>
      <c r="B359" s="157"/>
      <c r="C359" s="157"/>
      <c r="D359" s="158"/>
      <c r="E359" s="157"/>
      <c r="F359" s="158"/>
      <c r="G359" s="158"/>
      <c r="H359" s="157"/>
      <c r="I359" s="185"/>
      <c r="J359" s="185"/>
      <c r="K359" s="185"/>
      <c r="L359" s="160"/>
    </row>
    <row r="360" spans="1:12" s="161" customFormat="1">
      <c r="A360" s="156"/>
      <c r="B360" s="157"/>
      <c r="C360" s="157"/>
      <c r="D360" s="158"/>
      <c r="E360" s="157"/>
      <c r="F360" s="158"/>
      <c r="G360" s="158"/>
      <c r="H360" s="157"/>
      <c r="I360" s="185"/>
      <c r="J360" s="185"/>
      <c r="K360" s="185"/>
      <c r="L360" s="160"/>
    </row>
    <row r="361" spans="1:12" s="161" customFormat="1">
      <c r="B361" s="157"/>
      <c r="C361" s="157"/>
      <c r="D361" s="157"/>
      <c r="E361" s="157"/>
      <c r="F361" s="157"/>
      <c r="G361" s="157"/>
      <c r="H361" s="163"/>
      <c r="I361" s="157"/>
      <c r="J361" s="157"/>
      <c r="K361" s="157"/>
      <c r="L361" s="160"/>
    </row>
    <row r="362" spans="1:12" s="161" customFormat="1">
      <c r="A362" s="165"/>
      <c r="B362" s="157"/>
      <c r="C362" s="157"/>
      <c r="D362" s="198"/>
      <c r="E362" s="157"/>
      <c r="F362" s="157"/>
      <c r="G362" s="157"/>
      <c r="H362" s="163"/>
      <c r="I362" s="157"/>
      <c r="J362" s="157"/>
      <c r="K362" s="157"/>
      <c r="L362" s="160"/>
    </row>
    <row r="363" spans="1:12" s="161" customFormat="1">
      <c r="A363" s="162"/>
      <c r="B363" s="157"/>
      <c r="C363" s="157"/>
      <c r="D363" s="158"/>
      <c r="E363" s="157"/>
      <c r="F363" s="157"/>
      <c r="G363" s="157"/>
      <c r="H363" s="163"/>
      <c r="I363" s="157"/>
      <c r="J363" s="157"/>
      <c r="K363" s="157"/>
      <c r="L363" s="160"/>
    </row>
    <row r="364" spans="1:12" s="161" customFormat="1">
      <c r="A364" s="156"/>
      <c r="B364" s="157"/>
      <c r="C364" s="157"/>
      <c r="D364" s="158"/>
      <c r="E364" s="157"/>
      <c r="F364" s="158"/>
      <c r="G364" s="158"/>
      <c r="H364" s="158"/>
      <c r="I364" s="159"/>
      <c r="J364" s="159"/>
      <c r="K364" s="159"/>
      <c r="L364" s="160"/>
    </row>
    <row r="365" spans="1:12" s="161" customFormat="1">
      <c r="A365" s="156"/>
      <c r="B365" s="157"/>
      <c r="C365" s="157"/>
      <c r="D365" s="158"/>
      <c r="E365" s="157"/>
      <c r="F365" s="158"/>
      <c r="G365" s="158"/>
      <c r="H365" s="158"/>
      <c r="I365" s="159"/>
      <c r="J365" s="159"/>
      <c r="K365" s="159"/>
      <c r="L365" s="160"/>
    </row>
    <row r="366" spans="1:12" s="161" customFormat="1">
      <c r="A366" s="156"/>
      <c r="B366" s="157"/>
      <c r="C366" s="157"/>
      <c r="D366" s="158"/>
      <c r="E366" s="157"/>
      <c r="F366" s="158"/>
      <c r="G366" s="158"/>
      <c r="H366" s="158"/>
      <c r="I366" s="159"/>
      <c r="J366" s="159"/>
      <c r="K366" s="159"/>
      <c r="L366" s="160"/>
    </row>
    <row r="367" spans="1:12" s="161" customFormat="1">
      <c r="A367" s="156"/>
      <c r="B367" s="157"/>
      <c r="C367" s="157"/>
      <c r="D367" s="158"/>
      <c r="E367" s="157"/>
      <c r="F367" s="158"/>
      <c r="G367" s="158"/>
      <c r="H367" s="158"/>
      <c r="I367" s="159"/>
      <c r="J367" s="159"/>
      <c r="K367" s="159"/>
      <c r="L367" s="160"/>
    </row>
    <row r="368" spans="1:12" s="161" customFormat="1">
      <c r="A368" s="156"/>
      <c r="B368" s="157"/>
      <c r="C368" s="157"/>
      <c r="D368" s="158"/>
      <c r="E368" s="157"/>
      <c r="F368" s="158"/>
      <c r="G368" s="158"/>
      <c r="H368" s="158"/>
      <c r="I368" s="159"/>
      <c r="J368" s="159"/>
      <c r="K368" s="159"/>
      <c r="L368" s="160"/>
    </row>
    <row r="369" spans="1:12" s="161" customFormat="1">
      <c r="A369" s="156"/>
      <c r="B369" s="157"/>
      <c r="C369" s="157"/>
      <c r="D369" s="158"/>
      <c r="E369" s="157"/>
      <c r="F369" s="158"/>
      <c r="G369" s="158"/>
      <c r="H369" s="158"/>
      <c r="I369" s="159"/>
      <c r="J369" s="159"/>
      <c r="K369" s="159"/>
      <c r="L369" s="160"/>
    </row>
    <row r="370" spans="1:12" s="161" customFormat="1">
      <c r="A370" s="156"/>
      <c r="B370" s="157"/>
      <c r="C370" s="157"/>
      <c r="D370" s="158"/>
      <c r="E370" s="157"/>
      <c r="F370" s="158"/>
      <c r="G370" s="158"/>
      <c r="H370" s="158"/>
      <c r="I370" s="159"/>
      <c r="J370" s="159"/>
      <c r="K370" s="159"/>
      <c r="L370" s="160"/>
    </row>
    <row r="371" spans="1:12" s="161" customFormat="1">
      <c r="A371" s="156"/>
      <c r="B371" s="157"/>
      <c r="C371" s="157"/>
      <c r="D371" s="158"/>
      <c r="E371" s="157"/>
      <c r="F371" s="158"/>
      <c r="G371" s="158"/>
      <c r="H371" s="158"/>
      <c r="I371" s="159"/>
      <c r="J371" s="159"/>
      <c r="K371" s="159"/>
      <c r="L371" s="160"/>
    </row>
    <row r="372" spans="1:12" s="161" customFormat="1">
      <c r="A372" s="156"/>
      <c r="B372" s="157"/>
      <c r="C372" s="157"/>
      <c r="D372" s="158"/>
      <c r="E372" s="157"/>
      <c r="F372" s="158"/>
      <c r="G372" s="158"/>
      <c r="H372" s="158"/>
      <c r="I372" s="159"/>
      <c r="J372" s="159"/>
      <c r="K372" s="159"/>
      <c r="L372" s="160"/>
    </row>
    <row r="373" spans="1:12" s="161" customFormat="1">
      <c r="A373" s="156"/>
      <c r="B373" s="157"/>
      <c r="C373" s="157"/>
      <c r="D373" s="158"/>
      <c r="E373" s="157"/>
      <c r="F373" s="158"/>
      <c r="G373" s="158"/>
      <c r="H373" s="158"/>
      <c r="I373" s="159"/>
      <c r="J373" s="159"/>
      <c r="K373" s="159"/>
      <c r="L373" s="160"/>
    </row>
    <row r="374" spans="1:12" s="161" customFormat="1">
      <c r="A374" s="156"/>
      <c r="B374" s="157"/>
      <c r="C374" s="157"/>
      <c r="D374" s="158"/>
      <c r="E374" s="157"/>
      <c r="F374" s="158"/>
      <c r="G374" s="158"/>
      <c r="H374" s="158"/>
      <c r="I374" s="159"/>
      <c r="J374" s="159"/>
      <c r="K374" s="159"/>
      <c r="L374" s="160"/>
    </row>
    <row r="375" spans="1:12" s="161" customFormat="1">
      <c r="A375" s="165"/>
      <c r="B375" s="157"/>
      <c r="C375" s="157"/>
      <c r="D375" s="198"/>
      <c r="E375" s="157"/>
      <c r="F375" s="157"/>
      <c r="G375" s="157"/>
      <c r="H375" s="163"/>
      <c r="I375" s="157"/>
      <c r="J375" s="157"/>
      <c r="K375" s="157"/>
      <c r="L375" s="160"/>
    </row>
    <row r="376" spans="1:12" s="161" customFormat="1">
      <c r="A376" s="165"/>
      <c r="B376" s="157"/>
      <c r="C376" s="157"/>
      <c r="D376" s="198"/>
      <c r="E376" s="157"/>
      <c r="F376" s="157"/>
      <c r="G376" s="157"/>
      <c r="H376" s="163"/>
      <c r="I376" s="157"/>
      <c r="J376" s="157"/>
      <c r="K376" s="157"/>
      <c r="L376" s="160"/>
    </row>
    <row r="377" spans="1:12" s="161" customFormat="1">
      <c r="A377" s="162"/>
      <c r="B377" s="157"/>
      <c r="C377" s="157"/>
      <c r="D377" s="158"/>
      <c r="E377" s="157"/>
      <c r="F377" s="157"/>
      <c r="G377" s="157"/>
      <c r="H377" s="163"/>
      <c r="I377" s="157"/>
      <c r="J377" s="157"/>
      <c r="K377" s="157"/>
      <c r="L377" s="160"/>
    </row>
    <row r="378" spans="1:12" s="161" customFormat="1">
      <c r="A378" s="156"/>
      <c r="B378" s="157"/>
      <c r="C378" s="157"/>
      <c r="D378" s="158"/>
      <c r="E378" s="157"/>
      <c r="F378" s="186"/>
      <c r="G378" s="186"/>
      <c r="H378" s="158"/>
      <c r="I378" s="159"/>
      <c r="J378" s="159"/>
      <c r="K378" s="157"/>
      <c r="L378" s="160"/>
    </row>
    <row r="379" spans="1:12" s="161" customFormat="1">
      <c r="A379" s="156"/>
      <c r="B379" s="157"/>
      <c r="C379" s="157"/>
      <c r="D379" s="158"/>
      <c r="E379" s="157"/>
      <c r="F379" s="186"/>
      <c r="G379" s="186"/>
      <c r="H379" s="158"/>
      <c r="I379" s="159"/>
      <c r="J379" s="159"/>
      <c r="K379" s="157"/>
      <c r="L379" s="160"/>
    </row>
    <row r="380" spans="1:12" s="161" customFormat="1">
      <c r="A380" s="156"/>
      <c r="B380" s="157"/>
      <c r="C380" s="157"/>
      <c r="D380" s="158"/>
      <c r="E380" s="157"/>
      <c r="F380" s="186"/>
      <c r="G380" s="186"/>
      <c r="H380" s="158"/>
      <c r="I380" s="159"/>
      <c r="J380" s="159"/>
      <c r="K380" s="157"/>
      <c r="L380" s="160"/>
    </row>
    <row r="381" spans="1:12" s="161" customFormat="1">
      <c r="A381" s="156"/>
      <c r="B381" s="157"/>
      <c r="C381" s="157"/>
      <c r="D381" s="158"/>
      <c r="E381" s="157"/>
      <c r="F381" s="186"/>
      <c r="G381" s="186"/>
      <c r="H381" s="158"/>
      <c r="I381" s="159"/>
      <c r="J381" s="159"/>
      <c r="K381" s="157"/>
      <c r="L381" s="160"/>
    </row>
    <row r="382" spans="1:12" s="161" customFormat="1">
      <c r="A382" s="156"/>
      <c r="B382" s="157"/>
      <c r="C382" s="157"/>
      <c r="D382" s="158"/>
      <c r="E382" s="157"/>
      <c r="F382" s="186"/>
      <c r="G382" s="186"/>
      <c r="H382" s="158"/>
      <c r="I382" s="159"/>
      <c r="J382" s="159"/>
      <c r="K382" s="157"/>
      <c r="L382" s="160"/>
    </row>
    <row r="383" spans="1:12" s="161" customFormat="1">
      <c r="A383" s="156"/>
      <c r="B383" s="157"/>
      <c r="C383" s="157"/>
      <c r="D383" s="158"/>
      <c r="E383" s="157"/>
      <c r="F383" s="186"/>
      <c r="G383" s="186"/>
      <c r="H383" s="158"/>
      <c r="I383" s="159"/>
      <c r="J383" s="159"/>
      <c r="K383" s="157"/>
      <c r="L383" s="160"/>
    </row>
    <row r="384" spans="1:12" s="161" customFormat="1">
      <c r="A384" s="156"/>
      <c r="B384" s="157"/>
      <c r="C384" s="157"/>
      <c r="D384" s="158"/>
      <c r="E384" s="157"/>
      <c r="F384" s="186"/>
      <c r="G384" s="186"/>
      <c r="H384" s="158"/>
      <c r="I384" s="159"/>
      <c r="J384" s="159"/>
      <c r="K384" s="157"/>
      <c r="L384" s="160"/>
    </row>
    <row r="385" spans="1:12" s="161" customFormat="1">
      <c r="A385" s="156"/>
      <c r="B385" s="157"/>
      <c r="C385" s="157"/>
      <c r="D385" s="158"/>
      <c r="E385" s="157"/>
      <c r="F385" s="186"/>
      <c r="G385" s="186"/>
      <c r="H385" s="158"/>
      <c r="I385" s="159"/>
      <c r="J385" s="159"/>
      <c r="K385" s="157"/>
      <c r="L385" s="160"/>
    </row>
    <row r="386" spans="1:12" s="161" customFormat="1">
      <c r="A386" s="156"/>
      <c r="B386" s="157"/>
      <c r="C386" s="157"/>
      <c r="D386" s="158"/>
      <c r="E386" s="157"/>
      <c r="F386" s="186"/>
      <c r="G386" s="186"/>
      <c r="H386" s="158"/>
      <c r="I386" s="159"/>
      <c r="J386" s="159"/>
      <c r="K386" s="157"/>
      <c r="L386" s="160"/>
    </row>
    <row r="387" spans="1:12" s="161" customFormat="1">
      <c r="A387" s="156"/>
      <c r="B387" s="157"/>
      <c r="C387" s="157"/>
      <c r="D387" s="158"/>
      <c r="E387" s="157"/>
      <c r="F387" s="186"/>
      <c r="G387" s="186"/>
      <c r="H387" s="158"/>
      <c r="I387" s="159"/>
      <c r="J387" s="159"/>
      <c r="K387" s="157"/>
      <c r="L387" s="160"/>
    </row>
    <row r="388" spans="1:12" s="161" customFormat="1">
      <c r="A388" s="156"/>
      <c r="B388" s="157"/>
      <c r="C388" s="157"/>
      <c r="D388" s="158"/>
      <c r="E388" s="157"/>
      <c r="F388" s="186"/>
      <c r="G388" s="186"/>
      <c r="H388" s="158"/>
      <c r="I388" s="159"/>
      <c r="J388" s="159"/>
      <c r="K388" s="157"/>
      <c r="L388" s="160"/>
    </row>
    <row r="389" spans="1:12" s="161" customFormat="1">
      <c r="A389" s="156"/>
      <c r="B389" s="157"/>
      <c r="C389" s="157"/>
      <c r="D389" s="158"/>
      <c r="E389" s="157"/>
      <c r="F389" s="186"/>
      <c r="G389" s="186"/>
      <c r="H389" s="158"/>
      <c r="I389" s="159"/>
      <c r="J389" s="159"/>
      <c r="K389" s="157"/>
      <c r="L389" s="160"/>
    </row>
    <row r="390" spans="1:12" s="161" customFormat="1">
      <c r="A390" s="156"/>
      <c r="B390" s="157"/>
      <c r="C390" s="157"/>
      <c r="D390" s="158"/>
      <c r="E390" s="157"/>
      <c r="F390" s="186"/>
      <c r="G390" s="186"/>
      <c r="H390" s="158"/>
      <c r="I390" s="159"/>
      <c r="J390" s="159"/>
      <c r="K390" s="157"/>
      <c r="L390" s="160"/>
    </row>
    <row r="391" spans="1:12" s="161" customFormat="1">
      <c r="A391" s="156"/>
      <c r="B391" s="157"/>
      <c r="C391" s="157"/>
      <c r="D391" s="158"/>
      <c r="E391" s="157"/>
      <c r="F391" s="186"/>
      <c r="G391" s="186"/>
      <c r="H391" s="158"/>
      <c r="I391" s="159"/>
      <c r="J391" s="159"/>
      <c r="K391" s="157"/>
      <c r="L391" s="160"/>
    </row>
    <row r="392" spans="1:12" s="161" customFormat="1">
      <c r="A392" s="156"/>
      <c r="B392" s="157"/>
      <c r="C392" s="157"/>
      <c r="D392" s="158"/>
      <c r="E392" s="157"/>
      <c r="F392" s="186"/>
      <c r="G392" s="186"/>
      <c r="H392" s="158"/>
      <c r="I392" s="159"/>
      <c r="J392" s="159"/>
      <c r="K392" s="157"/>
      <c r="L392" s="160"/>
    </row>
    <row r="393" spans="1:12" s="161" customFormat="1">
      <c r="A393" s="156"/>
      <c r="B393" s="157"/>
      <c r="C393" s="157"/>
      <c r="D393" s="158"/>
      <c r="E393" s="157"/>
      <c r="F393" s="186"/>
      <c r="G393" s="186"/>
      <c r="H393" s="158"/>
      <c r="I393" s="159"/>
      <c r="J393" s="159"/>
      <c r="K393" s="157"/>
      <c r="L393" s="160"/>
    </row>
    <row r="394" spans="1:12" s="161" customFormat="1">
      <c r="A394" s="156"/>
      <c r="B394" s="157"/>
      <c r="C394" s="157"/>
      <c r="D394" s="158"/>
      <c r="E394" s="157"/>
      <c r="F394" s="186"/>
      <c r="G394" s="186"/>
      <c r="H394" s="158"/>
      <c r="I394" s="159"/>
      <c r="J394" s="159"/>
      <c r="K394" s="157"/>
      <c r="L394" s="160"/>
    </row>
    <row r="395" spans="1:12" s="161" customFormat="1">
      <c r="A395" s="156"/>
      <c r="B395" s="157"/>
      <c r="C395" s="157"/>
      <c r="D395" s="158"/>
      <c r="E395" s="157"/>
      <c r="F395" s="186"/>
      <c r="G395" s="186"/>
      <c r="H395" s="158"/>
      <c r="I395" s="159"/>
      <c r="J395" s="159"/>
      <c r="K395" s="157"/>
      <c r="L395" s="160"/>
    </row>
    <row r="396" spans="1:12" s="161" customFormat="1">
      <c r="A396" s="165"/>
      <c r="B396" s="157"/>
      <c r="C396" s="157"/>
      <c r="D396" s="198"/>
      <c r="E396" s="157"/>
      <c r="F396" s="157"/>
      <c r="G396" s="157"/>
      <c r="H396" s="163"/>
      <c r="I396" s="157"/>
      <c r="J396" s="157"/>
      <c r="K396" s="157"/>
      <c r="L396" s="160"/>
    </row>
    <row r="397" spans="1:12" s="161" customFormat="1">
      <c r="A397" s="162"/>
      <c r="B397" s="157"/>
      <c r="C397" s="157"/>
      <c r="D397" s="158"/>
      <c r="E397" s="157"/>
      <c r="F397" s="157"/>
      <c r="G397" s="157"/>
      <c r="H397" s="163"/>
      <c r="I397" s="157"/>
      <c r="J397" s="157"/>
      <c r="K397" s="157"/>
      <c r="L397" s="160"/>
    </row>
    <row r="398" spans="1:12" s="161" customFormat="1">
      <c r="A398" s="156"/>
      <c r="B398" s="157"/>
      <c r="C398" s="157"/>
      <c r="D398" s="158"/>
      <c r="E398" s="157"/>
      <c r="F398" s="158"/>
      <c r="G398" s="158"/>
      <c r="H398" s="158"/>
      <c r="I398" s="159"/>
      <c r="J398" s="159"/>
      <c r="K398" s="159"/>
      <c r="L398" s="160"/>
    </row>
    <row r="399" spans="1:12" s="161" customFormat="1">
      <c r="A399" s="156"/>
      <c r="B399" s="157"/>
      <c r="C399" s="157"/>
      <c r="D399" s="158"/>
      <c r="E399" s="157"/>
      <c r="F399" s="158"/>
      <c r="G399" s="158"/>
      <c r="H399" s="158"/>
      <c r="I399" s="159"/>
      <c r="J399" s="159"/>
      <c r="K399" s="159"/>
      <c r="L399" s="160"/>
    </row>
    <row r="400" spans="1:12" s="161" customFormat="1">
      <c r="A400" s="156"/>
      <c r="B400" s="157"/>
      <c r="C400" s="157"/>
      <c r="D400" s="158"/>
      <c r="E400" s="157"/>
      <c r="F400" s="158"/>
      <c r="G400" s="158"/>
      <c r="H400" s="158"/>
      <c r="I400" s="159"/>
      <c r="J400" s="159"/>
      <c r="K400" s="159"/>
      <c r="L400" s="160"/>
    </row>
    <row r="401" spans="1:12" s="161" customFormat="1">
      <c r="A401" s="156"/>
      <c r="B401" s="157"/>
      <c r="C401" s="157"/>
      <c r="D401" s="158"/>
      <c r="E401" s="157"/>
      <c r="F401" s="158"/>
      <c r="G401" s="158"/>
      <c r="H401" s="158"/>
      <c r="I401" s="159"/>
      <c r="J401" s="159"/>
      <c r="K401" s="159"/>
      <c r="L401" s="160"/>
    </row>
    <row r="402" spans="1:12" s="161" customFormat="1">
      <c r="A402" s="156"/>
      <c r="B402" s="157"/>
      <c r="C402" s="157"/>
      <c r="D402" s="158"/>
      <c r="E402" s="157"/>
      <c r="F402" s="158"/>
      <c r="G402" s="158"/>
      <c r="H402" s="158"/>
      <c r="I402" s="159"/>
      <c r="J402" s="159"/>
      <c r="K402" s="159"/>
      <c r="L402" s="160"/>
    </row>
    <row r="403" spans="1:12" s="161" customFormat="1">
      <c r="A403" s="156"/>
      <c r="B403" s="157"/>
      <c r="C403" s="157"/>
      <c r="D403" s="158"/>
      <c r="E403" s="157"/>
      <c r="F403" s="158"/>
      <c r="G403" s="158"/>
      <c r="H403" s="158"/>
      <c r="I403" s="159"/>
      <c r="J403" s="159"/>
      <c r="K403" s="159"/>
      <c r="L403" s="160"/>
    </row>
    <row r="404" spans="1:12" s="161" customFormat="1">
      <c r="A404" s="156"/>
      <c r="B404" s="157"/>
      <c r="C404" s="157"/>
      <c r="D404" s="158"/>
      <c r="E404" s="157"/>
      <c r="F404" s="158"/>
      <c r="G404" s="158"/>
      <c r="H404" s="158"/>
      <c r="I404" s="159"/>
      <c r="J404" s="159"/>
      <c r="K404" s="159"/>
      <c r="L404" s="160"/>
    </row>
    <row r="405" spans="1:12" s="161" customFormat="1">
      <c r="A405" s="156"/>
      <c r="B405" s="157"/>
      <c r="C405" s="157"/>
      <c r="D405" s="158"/>
      <c r="E405" s="157"/>
      <c r="F405" s="158"/>
      <c r="G405" s="158"/>
      <c r="H405" s="158"/>
      <c r="I405" s="159"/>
      <c r="J405" s="159"/>
      <c r="K405" s="159"/>
      <c r="L405" s="160"/>
    </row>
    <row r="406" spans="1:12" s="161" customFormat="1">
      <c r="A406" s="156"/>
      <c r="B406" s="157"/>
      <c r="C406" s="157"/>
      <c r="D406" s="158"/>
      <c r="E406" s="157"/>
      <c r="F406" s="158"/>
      <c r="G406" s="158"/>
      <c r="H406" s="158"/>
      <c r="I406" s="159"/>
      <c r="J406" s="159"/>
      <c r="K406" s="159"/>
      <c r="L406" s="160"/>
    </row>
    <row r="407" spans="1:12" s="161" customFormat="1">
      <c r="A407" s="156"/>
      <c r="B407" s="157"/>
      <c r="C407" s="157"/>
      <c r="D407" s="158"/>
      <c r="E407" s="157"/>
      <c r="F407" s="158"/>
      <c r="G407" s="158"/>
      <c r="H407" s="158"/>
      <c r="I407" s="159"/>
      <c r="J407" s="159"/>
      <c r="K407" s="159"/>
      <c r="L407" s="160"/>
    </row>
    <row r="408" spans="1:12" s="161" customFormat="1">
      <c r="A408" s="165"/>
      <c r="B408" s="157"/>
      <c r="C408" s="157"/>
      <c r="D408" s="158"/>
      <c r="E408" s="157"/>
      <c r="F408" s="157"/>
      <c r="G408" s="157"/>
      <c r="H408" s="163"/>
      <c r="I408" s="157"/>
      <c r="J408" s="157"/>
      <c r="K408" s="157"/>
      <c r="L408" s="160"/>
    </row>
    <row r="409" spans="1:12" s="161" customFormat="1">
      <c r="A409" s="162"/>
      <c r="B409" s="157"/>
      <c r="C409" s="157"/>
      <c r="D409" s="198"/>
      <c r="E409" s="157"/>
      <c r="F409" s="157"/>
      <c r="G409" s="157"/>
      <c r="H409" s="163"/>
      <c r="I409" s="157"/>
      <c r="J409" s="157"/>
      <c r="K409" s="157"/>
      <c r="L409" s="160"/>
    </row>
    <row r="410" spans="1:12" s="161" customFormat="1">
      <c r="A410" s="156"/>
      <c r="B410" s="157"/>
      <c r="C410" s="157"/>
      <c r="D410" s="158"/>
      <c r="E410" s="157"/>
      <c r="F410" s="158"/>
      <c r="G410" s="158"/>
      <c r="H410" s="158"/>
      <c r="I410" s="159"/>
      <c r="J410" s="159"/>
      <c r="K410" s="159"/>
      <c r="L410" s="160"/>
    </row>
    <row r="411" spans="1:12" s="161" customFormat="1">
      <c r="A411" s="156"/>
      <c r="B411" s="157"/>
      <c r="C411" s="157"/>
      <c r="D411" s="158"/>
      <c r="E411" s="157"/>
      <c r="F411" s="158"/>
      <c r="G411" s="158"/>
      <c r="H411" s="158"/>
      <c r="I411" s="159"/>
      <c r="J411" s="159"/>
      <c r="K411" s="159"/>
      <c r="L411" s="160"/>
    </row>
    <row r="412" spans="1:12" s="161" customFormat="1">
      <c r="A412" s="156"/>
      <c r="B412" s="157"/>
      <c r="C412" s="157"/>
      <c r="D412" s="158"/>
      <c r="E412" s="157"/>
      <c r="F412" s="158"/>
      <c r="G412" s="158"/>
      <c r="H412" s="158"/>
      <c r="I412" s="159"/>
      <c r="J412" s="159"/>
      <c r="K412" s="159"/>
      <c r="L412" s="160"/>
    </row>
    <row r="413" spans="1:12" s="161" customFormat="1">
      <c r="A413" s="156"/>
      <c r="B413" s="157"/>
      <c r="C413" s="157"/>
      <c r="D413" s="158"/>
      <c r="E413" s="157"/>
      <c r="F413" s="158"/>
      <c r="G413" s="158"/>
      <c r="H413" s="158"/>
      <c r="I413" s="159"/>
      <c r="J413" s="159"/>
      <c r="K413" s="159"/>
      <c r="L413" s="160"/>
    </row>
    <row r="414" spans="1:12" s="161" customFormat="1">
      <c r="A414" s="156"/>
      <c r="B414" s="157"/>
      <c r="C414" s="157"/>
      <c r="D414" s="158"/>
      <c r="E414" s="157"/>
      <c r="F414" s="158"/>
      <c r="G414" s="158"/>
      <c r="H414" s="158"/>
      <c r="I414" s="159"/>
      <c r="J414" s="159"/>
      <c r="K414" s="159"/>
      <c r="L414" s="160"/>
    </row>
    <row r="415" spans="1:12" s="161" customFormat="1">
      <c r="A415" s="156"/>
      <c r="B415" s="157"/>
      <c r="C415" s="157"/>
      <c r="D415" s="158"/>
      <c r="E415" s="157"/>
      <c r="F415" s="158"/>
      <c r="G415" s="158"/>
      <c r="H415" s="158"/>
      <c r="I415" s="159"/>
      <c r="J415" s="159"/>
      <c r="K415" s="159"/>
      <c r="L415" s="160"/>
    </row>
    <row r="416" spans="1:12" s="161" customFormat="1">
      <c r="A416" s="156"/>
      <c r="B416" s="157"/>
      <c r="C416" s="157"/>
      <c r="D416" s="158"/>
      <c r="E416" s="157"/>
      <c r="F416" s="158"/>
      <c r="G416" s="158"/>
      <c r="H416" s="158"/>
      <c r="I416" s="159"/>
      <c r="J416" s="159"/>
      <c r="K416" s="159"/>
      <c r="L416" s="160"/>
    </row>
    <row r="417" spans="1:12" s="161" customFormat="1">
      <c r="A417" s="156"/>
      <c r="B417" s="157"/>
      <c r="C417" s="157"/>
      <c r="D417" s="158"/>
      <c r="E417" s="157"/>
      <c r="F417" s="158"/>
      <c r="G417" s="158"/>
      <c r="H417" s="158"/>
      <c r="I417" s="159"/>
      <c r="J417" s="159"/>
      <c r="K417" s="159"/>
      <c r="L417" s="160"/>
    </row>
    <row r="418" spans="1:12" s="161" customFormat="1">
      <c r="A418" s="156"/>
      <c r="B418" s="157"/>
      <c r="C418" s="157"/>
      <c r="D418" s="158"/>
      <c r="E418" s="157"/>
      <c r="F418" s="158"/>
      <c r="G418" s="158"/>
      <c r="H418" s="158"/>
      <c r="I418" s="159"/>
      <c r="J418" s="159"/>
      <c r="K418" s="159"/>
      <c r="L418" s="160"/>
    </row>
    <row r="419" spans="1:12" s="161" customFormat="1">
      <c r="A419" s="165"/>
      <c r="B419" s="157"/>
      <c r="C419" s="157"/>
      <c r="D419" s="158"/>
      <c r="E419" s="157"/>
      <c r="F419" s="157"/>
      <c r="G419" s="157"/>
      <c r="H419" s="163"/>
      <c r="I419" s="157"/>
      <c r="J419" s="157"/>
      <c r="K419" s="157"/>
      <c r="L419" s="160"/>
    </row>
    <row r="420" spans="1:12" s="161" customFormat="1">
      <c r="A420" s="162"/>
      <c r="B420" s="157"/>
      <c r="C420" s="157"/>
      <c r="D420" s="198"/>
      <c r="E420" s="157"/>
      <c r="F420" s="157"/>
      <c r="G420" s="157"/>
      <c r="H420" s="163"/>
      <c r="I420" s="157"/>
      <c r="J420" s="157"/>
      <c r="K420" s="157"/>
      <c r="L420" s="160"/>
    </row>
    <row r="421" spans="1:12" s="161" customFormat="1">
      <c r="A421" s="156"/>
      <c r="B421" s="157"/>
      <c r="C421" s="157"/>
      <c r="D421" s="158"/>
      <c r="E421" s="157"/>
      <c r="F421" s="158"/>
      <c r="G421" s="158"/>
      <c r="H421" s="157"/>
      <c r="I421" s="185"/>
      <c r="J421" s="185"/>
      <c r="K421" s="185"/>
      <c r="L421" s="160"/>
    </row>
    <row r="422" spans="1:12" s="161" customFormat="1">
      <c r="A422" s="156"/>
      <c r="B422" s="157"/>
      <c r="C422" s="157"/>
      <c r="D422" s="158"/>
      <c r="E422" s="157"/>
      <c r="F422" s="158"/>
      <c r="G422" s="158"/>
      <c r="H422" s="157"/>
      <c r="I422" s="185"/>
      <c r="J422" s="185"/>
      <c r="K422" s="185"/>
      <c r="L422" s="160"/>
    </row>
    <row r="423" spans="1:12" s="161" customFormat="1">
      <c r="A423" s="156"/>
      <c r="B423" s="157"/>
      <c r="C423" s="157"/>
      <c r="D423" s="158"/>
      <c r="E423" s="157"/>
      <c r="F423" s="158"/>
      <c r="G423" s="158"/>
      <c r="H423" s="157"/>
      <c r="I423" s="185"/>
      <c r="J423" s="185"/>
      <c r="K423" s="185"/>
      <c r="L423" s="160"/>
    </row>
    <row r="424" spans="1:12" s="161" customFormat="1">
      <c r="A424" s="156"/>
      <c r="B424" s="157"/>
      <c r="C424" s="157"/>
      <c r="D424" s="158"/>
      <c r="E424" s="157"/>
      <c r="F424" s="158"/>
      <c r="G424" s="158"/>
      <c r="H424" s="157"/>
      <c r="I424" s="185"/>
      <c r="J424" s="185"/>
      <c r="K424" s="185"/>
      <c r="L424" s="160"/>
    </row>
    <row r="425" spans="1:12" s="161" customFormat="1">
      <c r="B425" s="157"/>
      <c r="C425" s="157"/>
      <c r="D425" s="158"/>
      <c r="E425" s="157"/>
      <c r="F425" s="157"/>
      <c r="G425" s="157"/>
      <c r="H425" s="163"/>
      <c r="I425" s="157"/>
      <c r="J425" s="157"/>
      <c r="K425" s="157"/>
      <c r="L425" s="160"/>
    </row>
    <row r="426" spans="1:12" s="161" customFormat="1">
      <c r="A426" s="162"/>
      <c r="B426" s="157"/>
      <c r="C426" s="157"/>
      <c r="D426" s="157"/>
      <c r="E426" s="157"/>
      <c r="F426" s="157"/>
      <c r="G426" s="157"/>
      <c r="H426" s="163"/>
      <c r="I426" s="157"/>
      <c r="J426" s="157"/>
      <c r="K426" s="157"/>
      <c r="L426" s="160"/>
    </row>
    <row r="427" spans="1:12" s="161" customFormat="1">
      <c r="A427" s="156"/>
      <c r="B427" s="157"/>
      <c r="C427" s="157"/>
      <c r="D427" s="158"/>
      <c r="E427" s="157"/>
      <c r="F427" s="158"/>
      <c r="G427" s="158"/>
      <c r="H427" s="157"/>
      <c r="I427" s="185"/>
      <c r="J427" s="185"/>
      <c r="K427" s="185"/>
      <c r="L427" s="160"/>
    </row>
    <row r="428" spans="1:12" s="161" customFormat="1">
      <c r="A428" s="156"/>
      <c r="B428" s="157"/>
      <c r="C428" s="157"/>
      <c r="D428" s="158"/>
      <c r="E428" s="157"/>
      <c r="F428" s="158"/>
      <c r="G428" s="158"/>
      <c r="H428" s="157"/>
      <c r="I428" s="185"/>
      <c r="J428" s="185"/>
      <c r="K428" s="185"/>
      <c r="L428" s="160"/>
    </row>
    <row r="429" spans="1:12" s="161" customFormat="1">
      <c r="A429" s="156"/>
      <c r="B429" s="157"/>
      <c r="C429" s="157"/>
      <c r="D429" s="158"/>
      <c r="E429" s="157"/>
      <c r="F429" s="158"/>
      <c r="G429" s="158"/>
      <c r="H429" s="157"/>
      <c r="I429" s="185"/>
      <c r="J429" s="185"/>
      <c r="K429" s="185"/>
      <c r="L429" s="160"/>
    </row>
    <row r="430" spans="1:12" s="161" customFormat="1">
      <c r="A430" s="156"/>
      <c r="B430" s="157"/>
      <c r="C430" s="157"/>
      <c r="D430" s="158"/>
      <c r="E430" s="157"/>
      <c r="F430" s="158"/>
      <c r="G430" s="158"/>
      <c r="H430" s="157"/>
      <c r="I430" s="185"/>
      <c r="J430" s="185"/>
      <c r="K430" s="185"/>
      <c r="L430" s="160"/>
    </row>
    <row r="431" spans="1:12" s="161" customFormat="1">
      <c r="A431" s="156"/>
      <c r="B431" s="157"/>
      <c r="C431" s="157"/>
      <c r="D431" s="158"/>
      <c r="E431" s="157"/>
      <c r="F431" s="158"/>
      <c r="G431" s="158"/>
      <c r="H431" s="157"/>
      <c r="I431" s="185"/>
      <c r="J431" s="185"/>
      <c r="K431" s="185"/>
      <c r="L431" s="160"/>
    </row>
    <row r="432" spans="1:12" s="161" customFormat="1">
      <c r="A432" s="156"/>
      <c r="B432" s="157"/>
      <c r="C432" s="157"/>
      <c r="D432" s="158"/>
      <c r="E432" s="157"/>
      <c r="F432" s="158"/>
      <c r="G432" s="158"/>
      <c r="H432" s="157"/>
      <c r="I432" s="185"/>
      <c r="J432" s="185"/>
      <c r="K432" s="185"/>
      <c r="L432" s="160"/>
    </row>
    <row r="433" spans="1:12" s="161" customFormat="1">
      <c r="A433" s="156"/>
      <c r="B433" s="157"/>
      <c r="C433" s="157"/>
      <c r="D433" s="158"/>
      <c r="E433" s="157"/>
      <c r="F433" s="158"/>
      <c r="G433" s="158"/>
      <c r="H433" s="157"/>
      <c r="I433" s="185"/>
      <c r="J433" s="185"/>
      <c r="K433" s="185"/>
      <c r="L433" s="160"/>
    </row>
    <row r="434" spans="1:12" s="161" customFormat="1">
      <c r="A434" s="156"/>
      <c r="B434" s="157"/>
      <c r="C434" s="157"/>
      <c r="D434" s="158"/>
      <c r="E434" s="157"/>
      <c r="F434" s="158"/>
      <c r="G434" s="158"/>
      <c r="H434" s="157"/>
      <c r="I434" s="185"/>
      <c r="J434" s="185"/>
      <c r="K434" s="185"/>
      <c r="L434" s="160"/>
    </row>
    <row r="435" spans="1:12" s="161" customFormat="1">
      <c r="A435" s="156"/>
      <c r="B435" s="157"/>
      <c r="C435" s="157"/>
      <c r="D435" s="158"/>
      <c r="E435" s="157"/>
      <c r="F435" s="158"/>
      <c r="G435" s="158"/>
      <c r="H435" s="157"/>
      <c r="I435" s="185"/>
      <c r="J435" s="185"/>
      <c r="K435" s="185"/>
      <c r="L435" s="160"/>
    </row>
    <row r="436" spans="1:12" s="161" customFormat="1">
      <c r="B436" s="157"/>
      <c r="C436" s="157"/>
      <c r="D436" s="158"/>
      <c r="E436" s="157"/>
      <c r="F436" s="157"/>
      <c r="G436" s="157"/>
      <c r="H436" s="163"/>
      <c r="I436" s="157"/>
      <c r="J436" s="157"/>
      <c r="K436" s="157"/>
      <c r="L436" s="160"/>
    </row>
    <row r="437" spans="1:12" s="161" customFormat="1">
      <c r="A437" s="162"/>
      <c r="B437" s="157"/>
      <c r="C437" s="157"/>
      <c r="D437" s="157"/>
      <c r="E437" s="157"/>
      <c r="F437" s="157"/>
      <c r="G437" s="157"/>
      <c r="H437" s="163"/>
      <c r="I437" s="157"/>
      <c r="J437" s="157"/>
      <c r="K437" s="157"/>
      <c r="L437" s="160"/>
    </row>
    <row r="438" spans="1:12" s="161" customFormat="1">
      <c r="A438" s="156"/>
      <c r="B438" s="157"/>
      <c r="C438" s="157"/>
      <c r="D438" s="198"/>
      <c r="E438" s="157"/>
      <c r="F438" s="157"/>
      <c r="G438" s="157"/>
      <c r="H438" s="163"/>
      <c r="I438" s="157"/>
      <c r="J438" s="157"/>
      <c r="K438" s="157"/>
      <c r="L438" s="160"/>
    </row>
    <row r="439" spans="1:12" s="161" customFormat="1">
      <c r="A439" s="156"/>
      <c r="B439" s="157"/>
      <c r="C439" s="157"/>
      <c r="D439" s="158"/>
      <c r="E439" s="157"/>
      <c r="F439" s="158"/>
      <c r="G439" s="158"/>
      <c r="H439" s="157"/>
      <c r="I439" s="185"/>
      <c r="J439" s="185"/>
      <c r="K439" s="185"/>
      <c r="L439" s="160"/>
    </row>
    <row r="440" spans="1:12" s="161" customFormat="1">
      <c r="A440" s="156"/>
      <c r="B440" s="157"/>
      <c r="C440" s="157"/>
      <c r="D440" s="158"/>
      <c r="E440" s="157"/>
      <c r="F440" s="158"/>
      <c r="G440" s="158"/>
      <c r="H440" s="157"/>
      <c r="I440" s="185"/>
      <c r="J440" s="185"/>
      <c r="K440" s="185"/>
      <c r="L440" s="160"/>
    </row>
    <row r="441" spans="1:12" s="161" customFormat="1">
      <c r="A441" s="156"/>
      <c r="B441" s="157"/>
      <c r="C441" s="157"/>
      <c r="D441" s="157"/>
      <c r="E441" s="157"/>
      <c r="F441" s="157"/>
      <c r="G441" s="157"/>
      <c r="H441" s="157"/>
      <c r="I441" s="185"/>
      <c r="J441" s="185"/>
      <c r="K441" s="185"/>
      <c r="L441" s="160"/>
    </row>
    <row r="442" spans="1:12" s="161" customFormat="1">
      <c r="A442" s="156"/>
      <c r="B442" s="157"/>
      <c r="C442" s="157"/>
      <c r="D442" s="158"/>
      <c r="E442" s="157"/>
      <c r="F442" s="158"/>
      <c r="G442" s="158"/>
      <c r="H442" s="157"/>
      <c r="I442" s="185"/>
      <c r="J442" s="185"/>
      <c r="K442" s="185"/>
      <c r="L442" s="160"/>
    </row>
    <row r="443" spans="1:12" s="161" customFormat="1">
      <c r="A443" s="156"/>
      <c r="B443" s="157"/>
      <c r="C443" s="157"/>
      <c r="D443" s="158"/>
      <c r="E443" s="157"/>
      <c r="F443" s="158"/>
      <c r="G443" s="158"/>
      <c r="H443" s="157"/>
      <c r="I443" s="185"/>
      <c r="J443" s="185"/>
      <c r="K443" s="185"/>
      <c r="L443" s="160"/>
    </row>
    <row r="444" spans="1:12" s="161" customFormat="1">
      <c r="A444" s="156"/>
      <c r="B444" s="157"/>
      <c r="C444" s="157"/>
      <c r="D444" s="157"/>
      <c r="E444" s="157"/>
      <c r="F444" s="157"/>
      <c r="G444" s="157"/>
      <c r="H444" s="157"/>
      <c r="I444" s="185"/>
      <c r="J444" s="185"/>
      <c r="K444" s="185"/>
      <c r="L444" s="160"/>
    </row>
    <row r="445" spans="1:12" s="161" customFormat="1">
      <c r="A445" s="156"/>
      <c r="B445" s="157"/>
      <c r="C445" s="157"/>
      <c r="D445" s="158"/>
      <c r="E445" s="157"/>
      <c r="F445" s="158"/>
      <c r="G445" s="158"/>
      <c r="H445" s="157"/>
      <c r="I445" s="185"/>
      <c r="J445" s="185"/>
      <c r="K445" s="159"/>
      <c r="L445" s="160"/>
    </row>
    <row r="446" spans="1:12" s="161" customFormat="1">
      <c r="A446" s="156"/>
      <c r="B446" s="157"/>
      <c r="C446" s="157"/>
      <c r="D446" s="158"/>
      <c r="E446" s="157"/>
      <c r="F446" s="158"/>
      <c r="G446" s="158"/>
      <c r="H446" s="157"/>
      <c r="I446" s="185"/>
      <c r="J446" s="185"/>
      <c r="K446" s="159"/>
      <c r="L446" s="160"/>
    </row>
    <row r="447" spans="1:12" s="161" customFormat="1">
      <c r="A447" s="156"/>
      <c r="B447" s="157"/>
      <c r="C447" s="157"/>
      <c r="D447" s="158"/>
      <c r="E447" s="157"/>
      <c r="F447" s="158"/>
      <c r="G447" s="158"/>
      <c r="H447" s="157"/>
      <c r="I447" s="185"/>
      <c r="J447" s="185"/>
      <c r="K447" s="159"/>
      <c r="L447" s="160"/>
    </row>
    <row r="448" spans="1:12" s="161" customFormat="1">
      <c r="A448" s="156"/>
      <c r="B448" s="157"/>
      <c r="C448" s="157"/>
      <c r="D448" s="158"/>
      <c r="E448" s="157"/>
      <c r="F448" s="158"/>
      <c r="G448" s="158"/>
      <c r="H448" s="157"/>
      <c r="I448" s="185"/>
      <c r="J448" s="185"/>
      <c r="K448" s="159"/>
      <c r="L448" s="160"/>
    </row>
    <row r="449" spans="1:12" s="161" customFormat="1">
      <c r="A449" s="156"/>
      <c r="B449" s="157"/>
      <c r="C449" s="157"/>
      <c r="D449" s="158"/>
      <c r="E449" s="157"/>
      <c r="F449" s="158"/>
      <c r="G449" s="158"/>
      <c r="H449" s="157"/>
      <c r="I449" s="185"/>
      <c r="J449" s="185"/>
      <c r="K449" s="159"/>
      <c r="L449" s="160"/>
    </row>
    <row r="450" spans="1:12" s="161" customFormat="1">
      <c r="A450" s="156"/>
      <c r="B450" s="157"/>
      <c r="C450" s="157"/>
      <c r="D450" s="157"/>
      <c r="E450" s="157"/>
      <c r="F450" s="157"/>
      <c r="G450" s="157"/>
      <c r="H450" s="157"/>
      <c r="I450" s="185"/>
      <c r="J450" s="185"/>
      <c r="K450" s="185"/>
      <c r="L450" s="160"/>
    </row>
    <row r="451" spans="1:12" s="161" customFormat="1">
      <c r="A451" s="156"/>
      <c r="B451" s="157"/>
      <c r="C451" s="157"/>
      <c r="D451" s="158"/>
      <c r="E451" s="157"/>
      <c r="F451" s="158"/>
      <c r="G451" s="158"/>
      <c r="H451" s="157"/>
      <c r="I451" s="185"/>
      <c r="J451" s="185"/>
      <c r="K451" s="159"/>
      <c r="L451" s="160"/>
    </row>
    <row r="452" spans="1:12" s="161" customFormat="1">
      <c r="A452" s="156"/>
      <c r="B452" s="157"/>
      <c r="C452" s="157"/>
      <c r="D452" s="158"/>
      <c r="E452" s="157"/>
      <c r="F452" s="158"/>
      <c r="G452" s="158"/>
      <c r="H452" s="157"/>
      <c r="I452" s="185"/>
      <c r="J452" s="185"/>
      <c r="K452" s="159"/>
      <c r="L452" s="160"/>
    </row>
    <row r="453" spans="1:12" s="161" customFormat="1">
      <c r="A453" s="156"/>
      <c r="B453" s="157"/>
      <c r="C453" s="157"/>
      <c r="D453" s="158"/>
      <c r="E453" s="157"/>
      <c r="F453" s="158"/>
      <c r="G453" s="158"/>
      <c r="H453" s="157"/>
      <c r="I453" s="185"/>
      <c r="J453" s="185"/>
      <c r="K453" s="159"/>
      <c r="L453" s="160"/>
    </row>
    <row r="454" spans="1:12">
      <c r="A454" s="156"/>
      <c r="B454" s="157"/>
      <c r="C454" s="157"/>
      <c r="D454" s="158"/>
      <c r="E454" s="157"/>
      <c r="F454" s="158"/>
      <c r="G454" s="158"/>
      <c r="H454" s="157"/>
      <c r="I454" s="185"/>
      <c r="J454" s="185"/>
      <c r="K454" s="159"/>
    </row>
    <row r="455" spans="1:12">
      <c r="A455" s="156"/>
      <c r="B455" s="157"/>
      <c r="C455" s="157"/>
      <c r="D455" s="158"/>
      <c r="E455" s="157"/>
      <c r="F455" s="158"/>
      <c r="G455" s="158"/>
      <c r="H455" s="157"/>
      <c r="I455" s="185"/>
      <c r="J455" s="185"/>
      <c r="K455" s="185"/>
    </row>
    <row r="456" spans="1:12">
      <c r="A456" s="156"/>
      <c r="B456" s="157"/>
      <c r="C456" s="157"/>
      <c r="D456" s="158"/>
      <c r="E456" s="157"/>
      <c r="F456" s="158"/>
      <c r="G456" s="158"/>
      <c r="H456" s="157"/>
      <c r="I456" s="185"/>
      <c r="J456" s="185"/>
      <c r="K456" s="159"/>
    </row>
    <row r="457" spans="1:12">
      <c r="A457" s="156"/>
      <c r="B457" s="157"/>
      <c r="C457" s="157"/>
      <c r="D457" s="158"/>
      <c r="E457" s="157"/>
      <c r="F457" s="158"/>
      <c r="G457" s="158"/>
      <c r="H457" s="157"/>
      <c r="I457" s="185"/>
      <c r="J457" s="185"/>
      <c r="K457" s="185"/>
    </row>
    <row r="458" spans="1:12">
      <c r="A458" s="156"/>
      <c r="B458" s="157"/>
      <c r="C458" s="157"/>
      <c r="D458" s="157"/>
      <c r="E458" s="157"/>
      <c r="F458" s="157"/>
      <c r="G458" s="157"/>
      <c r="H458" s="157"/>
      <c r="I458" s="185"/>
      <c r="J458" s="185"/>
      <c r="K458" s="185"/>
    </row>
    <row r="459" spans="1:12">
      <c r="A459" s="156"/>
      <c r="B459" s="157"/>
      <c r="C459" s="157"/>
      <c r="D459" s="158"/>
      <c r="E459" s="157"/>
      <c r="F459" s="158"/>
      <c r="G459" s="158"/>
      <c r="H459" s="157"/>
      <c r="I459" s="185"/>
      <c r="J459" s="185"/>
      <c r="K459" s="185"/>
    </row>
    <row r="460" spans="1:12">
      <c r="A460" s="156"/>
      <c r="B460" s="157"/>
      <c r="C460" s="157"/>
      <c r="D460" s="158"/>
      <c r="E460" s="157"/>
      <c r="F460" s="158"/>
      <c r="G460" s="158"/>
      <c r="H460" s="157"/>
      <c r="I460" s="185"/>
      <c r="J460" s="185"/>
      <c r="K460" s="185"/>
    </row>
    <row r="461" spans="1:12">
      <c r="A461" s="156"/>
      <c r="B461" s="157"/>
      <c r="C461" s="157"/>
      <c r="D461" s="158"/>
      <c r="E461" s="157"/>
      <c r="F461" s="158"/>
      <c r="G461" s="158"/>
      <c r="H461" s="157"/>
      <c r="I461" s="185"/>
      <c r="J461" s="185"/>
      <c r="K461" s="185"/>
    </row>
    <row r="462" spans="1:12">
      <c r="A462" s="162"/>
      <c r="B462" s="157"/>
      <c r="C462" s="157"/>
      <c r="D462" s="158"/>
      <c r="E462" s="157"/>
      <c r="F462" s="157"/>
      <c r="G462" s="157"/>
      <c r="H462" s="163"/>
      <c r="I462" s="157"/>
      <c r="J462" s="157"/>
      <c r="K462" s="157"/>
    </row>
    <row r="463" spans="1:12">
      <c r="A463" s="156"/>
      <c r="B463" s="157"/>
      <c r="C463" s="157"/>
      <c r="D463" s="158"/>
      <c r="E463" s="157"/>
      <c r="F463" s="158"/>
      <c r="G463" s="158"/>
      <c r="H463" s="158"/>
      <c r="I463" s="159"/>
      <c r="J463" s="159"/>
      <c r="K463" s="159"/>
    </row>
    <row r="464" spans="1:12">
      <c r="A464" s="156"/>
      <c r="B464" s="157"/>
      <c r="C464" s="157"/>
      <c r="D464" s="158"/>
      <c r="E464" s="157"/>
      <c r="F464" s="158"/>
      <c r="G464" s="158"/>
      <c r="H464" s="158"/>
      <c r="I464" s="159"/>
      <c r="J464" s="159"/>
      <c r="K464" s="159"/>
    </row>
    <row r="465" spans="1:11">
      <c r="A465" s="156"/>
      <c r="B465" s="157"/>
      <c r="C465" s="157"/>
      <c r="D465" s="158"/>
      <c r="E465" s="157"/>
      <c r="F465" s="158"/>
      <c r="G465" s="158"/>
      <c r="H465" s="158"/>
      <c r="I465" s="159"/>
      <c r="J465" s="159"/>
      <c r="K465" s="159"/>
    </row>
    <row r="466" spans="1:11">
      <c r="A466" s="156"/>
      <c r="B466" s="157"/>
      <c r="C466" s="157"/>
      <c r="D466" s="158"/>
      <c r="E466" s="157"/>
      <c r="F466" s="158"/>
      <c r="G466" s="158"/>
      <c r="H466" s="158"/>
      <c r="I466" s="159"/>
      <c r="J466" s="159"/>
      <c r="K466" s="159"/>
    </row>
    <row r="467" spans="1:11">
      <c r="A467" s="165"/>
      <c r="B467" s="157"/>
      <c r="C467" s="157"/>
      <c r="D467" s="157"/>
      <c r="E467" s="157"/>
      <c r="F467" s="157"/>
      <c r="G467" s="157"/>
      <c r="H467" s="163"/>
      <c r="I467" s="157"/>
      <c r="J467" s="157"/>
      <c r="K467" s="157"/>
    </row>
    <row r="468" spans="1:11">
      <c r="A468" s="165"/>
      <c r="B468" s="157"/>
      <c r="C468" s="157"/>
      <c r="D468" s="157"/>
      <c r="E468" s="157"/>
      <c r="F468" s="157"/>
      <c r="G468" s="157"/>
      <c r="H468" s="163"/>
      <c r="I468" s="157"/>
      <c r="J468" s="157"/>
      <c r="K468" s="157"/>
    </row>
    <row r="469" spans="1:11">
      <c r="A469" s="162"/>
      <c r="B469" s="157"/>
      <c r="C469" s="157"/>
      <c r="D469" s="157"/>
      <c r="E469" s="157"/>
      <c r="F469" s="157"/>
      <c r="G469" s="157"/>
      <c r="H469" s="163"/>
      <c r="I469" s="157"/>
      <c r="J469" s="157"/>
      <c r="K469" s="157"/>
    </row>
    <row r="470" spans="1:11">
      <c r="A470" s="156"/>
      <c r="B470" s="157"/>
      <c r="C470" s="157"/>
      <c r="D470" s="158"/>
      <c r="E470" s="157"/>
      <c r="F470" s="158"/>
      <c r="G470" s="158"/>
      <c r="H470" s="158"/>
      <c r="I470" s="159"/>
      <c r="J470" s="159"/>
      <c r="K470" s="159"/>
    </row>
    <row r="471" spans="1:11">
      <c r="A471" s="156"/>
      <c r="B471" s="157"/>
      <c r="C471" s="157"/>
      <c r="D471" s="158"/>
      <c r="E471" s="157"/>
      <c r="F471" s="158"/>
      <c r="G471" s="158"/>
      <c r="H471" s="158"/>
      <c r="I471" s="159"/>
      <c r="J471" s="159"/>
      <c r="K471" s="159"/>
    </row>
    <row r="472" spans="1:11">
      <c r="A472" s="156"/>
      <c r="B472" s="157"/>
      <c r="C472" s="157"/>
      <c r="D472" s="158"/>
      <c r="E472" s="157"/>
      <c r="F472" s="158"/>
      <c r="G472" s="158"/>
      <c r="H472" s="158"/>
      <c r="I472" s="159"/>
      <c r="J472" s="159"/>
      <c r="K472" s="159"/>
    </row>
    <row r="473" spans="1:11">
      <c r="A473" s="156"/>
      <c r="B473" s="157"/>
      <c r="C473" s="157"/>
      <c r="D473" s="158"/>
      <c r="E473" s="157"/>
      <c r="F473" s="158"/>
      <c r="G473" s="158"/>
      <c r="H473" s="158"/>
      <c r="I473" s="159"/>
      <c r="J473" s="159"/>
      <c r="K473" s="159"/>
    </row>
    <row r="474" spans="1:11">
      <c r="A474" s="156"/>
      <c r="B474" s="157"/>
      <c r="C474" s="157"/>
      <c r="D474" s="158"/>
      <c r="E474" s="157"/>
      <c r="F474" s="158"/>
      <c r="G474" s="158"/>
      <c r="H474" s="158"/>
      <c r="I474" s="159"/>
      <c r="J474" s="159"/>
      <c r="K474" s="159"/>
    </row>
    <row r="475" spans="1:11">
      <c r="A475" s="156"/>
      <c r="B475" s="157"/>
      <c r="C475" s="157"/>
      <c r="D475" s="158"/>
      <c r="E475" s="157"/>
      <c r="F475" s="158"/>
      <c r="G475" s="158"/>
      <c r="H475" s="158"/>
      <c r="I475" s="159"/>
      <c r="J475" s="159"/>
      <c r="K475" s="159"/>
    </row>
    <row r="476" spans="1:11">
      <c r="A476" s="156"/>
      <c r="B476" s="157"/>
      <c r="C476" s="157"/>
      <c r="D476" s="158"/>
      <c r="E476" s="157"/>
      <c r="F476" s="158"/>
      <c r="G476" s="158"/>
      <c r="H476" s="158"/>
      <c r="I476" s="159"/>
      <c r="J476" s="159"/>
      <c r="K476" s="159"/>
    </row>
    <row r="477" spans="1:11">
      <c r="A477" s="156"/>
      <c r="B477" s="157"/>
      <c r="C477" s="157"/>
      <c r="D477" s="158"/>
      <c r="E477" s="157"/>
      <c r="F477" s="158"/>
      <c r="G477" s="158"/>
      <c r="H477" s="158"/>
      <c r="I477" s="159"/>
      <c r="J477" s="159"/>
      <c r="K477" s="159"/>
    </row>
    <row r="478" spans="1:11">
      <c r="A478" s="156"/>
      <c r="B478" s="157"/>
      <c r="C478" s="157"/>
      <c r="D478" s="158"/>
      <c r="E478" s="157"/>
      <c r="F478" s="158"/>
      <c r="G478" s="158"/>
      <c r="H478" s="158"/>
      <c r="I478" s="159"/>
      <c r="J478" s="159"/>
      <c r="K478" s="159"/>
    </row>
    <row r="479" spans="1:11">
      <c r="A479" s="156"/>
      <c r="B479" s="157"/>
      <c r="C479" s="157"/>
      <c r="D479" s="158"/>
      <c r="E479" s="157"/>
      <c r="F479" s="158"/>
      <c r="G479" s="158"/>
      <c r="H479" s="158"/>
      <c r="I479" s="159"/>
      <c r="J479" s="159"/>
      <c r="K479" s="159"/>
    </row>
    <row r="480" spans="1:11">
      <c r="A480" s="156"/>
      <c r="B480" s="157"/>
      <c r="C480" s="157"/>
      <c r="D480" s="158"/>
      <c r="E480" s="157"/>
      <c r="F480" s="158"/>
      <c r="G480" s="158"/>
      <c r="H480" s="158"/>
      <c r="I480" s="159"/>
      <c r="J480" s="159"/>
      <c r="K480" s="159"/>
    </row>
    <row r="481" spans="1:11">
      <c r="A481" s="156"/>
      <c r="B481" s="157"/>
      <c r="C481" s="157"/>
      <c r="D481" s="158"/>
      <c r="E481" s="157"/>
      <c r="F481" s="158"/>
      <c r="G481" s="158"/>
      <c r="H481" s="158"/>
      <c r="I481" s="159"/>
      <c r="J481" s="159"/>
      <c r="K481" s="159"/>
    </row>
    <row r="482" spans="1:11">
      <c r="A482" s="156"/>
      <c r="B482" s="157"/>
      <c r="C482" s="157"/>
      <c r="D482" s="158"/>
      <c r="E482" s="157"/>
      <c r="F482" s="158"/>
      <c r="G482" s="158"/>
      <c r="H482" s="158"/>
      <c r="I482" s="159"/>
      <c r="J482" s="159"/>
      <c r="K482" s="159"/>
    </row>
    <row r="483" spans="1:11">
      <c r="A483" s="156"/>
      <c r="B483" s="157"/>
      <c r="C483" s="157"/>
      <c r="D483" s="158"/>
      <c r="E483" s="157"/>
      <c r="F483" s="158"/>
      <c r="G483" s="158"/>
      <c r="H483" s="158"/>
      <c r="I483" s="159"/>
      <c r="J483" s="159"/>
      <c r="K483" s="159"/>
    </row>
    <row r="484" spans="1:11">
      <c r="A484" s="156"/>
      <c r="B484" s="157"/>
      <c r="C484" s="157"/>
      <c r="D484" s="158"/>
      <c r="E484" s="157"/>
      <c r="F484" s="158"/>
      <c r="G484" s="158"/>
      <c r="H484" s="158"/>
      <c r="I484" s="159"/>
      <c r="J484" s="159"/>
      <c r="K484" s="159"/>
    </row>
    <row r="485" spans="1:11">
      <c r="A485" s="156"/>
      <c r="B485" s="157"/>
      <c r="C485" s="157"/>
      <c r="D485" s="158"/>
      <c r="E485" s="157"/>
      <c r="F485" s="158"/>
      <c r="G485" s="158"/>
      <c r="H485" s="158"/>
      <c r="I485" s="159"/>
      <c r="J485" s="159"/>
      <c r="K485" s="159"/>
    </row>
    <row r="486" spans="1:11">
      <c r="A486" s="156"/>
      <c r="B486" s="157"/>
      <c r="C486" s="157"/>
      <c r="D486" s="158"/>
      <c r="E486" s="157"/>
      <c r="F486" s="158"/>
      <c r="G486" s="158"/>
      <c r="H486" s="158"/>
      <c r="I486" s="159"/>
      <c r="J486" s="159"/>
      <c r="K486" s="159"/>
    </row>
    <row r="487" spans="1:11">
      <c r="A487" s="156"/>
      <c r="B487" s="157"/>
      <c r="C487" s="157"/>
      <c r="D487" s="158"/>
      <c r="E487" s="157"/>
      <c r="F487" s="158"/>
      <c r="G487" s="158"/>
      <c r="H487" s="158"/>
      <c r="I487" s="159"/>
      <c r="J487" s="159"/>
      <c r="K487" s="159"/>
    </row>
    <row r="488" spans="1:11">
      <c r="A488" s="156"/>
      <c r="B488" s="157"/>
      <c r="C488" s="157"/>
      <c r="D488" s="158"/>
      <c r="E488" s="157"/>
      <c r="F488" s="158"/>
      <c r="G488" s="158"/>
      <c r="H488" s="158"/>
      <c r="I488" s="159"/>
      <c r="J488" s="159"/>
      <c r="K488" s="159"/>
    </row>
    <row r="489" spans="1:11">
      <c r="A489" s="156"/>
      <c r="B489" s="157"/>
      <c r="C489" s="157"/>
      <c r="D489" s="158"/>
      <c r="E489" s="157"/>
      <c r="F489" s="158"/>
      <c r="G489" s="158"/>
      <c r="H489" s="158"/>
      <c r="I489" s="159"/>
      <c r="J489" s="159"/>
      <c r="K489" s="159"/>
    </row>
    <row r="490" spans="1:11">
      <c r="A490" s="156"/>
      <c r="B490" s="157"/>
      <c r="C490" s="157"/>
      <c r="D490" s="158"/>
      <c r="E490" s="157"/>
      <c r="F490" s="158"/>
      <c r="G490" s="158"/>
      <c r="H490" s="158"/>
      <c r="I490" s="159"/>
      <c r="J490" s="159"/>
      <c r="K490" s="159"/>
    </row>
    <row r="491" spans="1:11">
      <c r="A491" s="156"/>
      <c r="B491" s="157"/>
      <c r="C491" s="157"/>
      <c r="D491" s="158"/>
      <c r="E491" s="157"/>
      <c r="F491" s="158"/>
      <c r="G491" s="158"/>
      <c r="H491" s="158"/>
      <c r="I491" s="159"/>
      <c r="J491" s="159"/>
      <c r="K491" s="159"/>
    </row>
    <row r="492" spans="1:11">
      <c r="A492" s="156"/>
      <c r="B492" s="157"/>
      <c r="C492" s="157"/>
      <c r="D492" s="158"/>
      <c r="E492" s="157"/>
      <c r="F492" s="158"/>
      <c r="G492" s="158"/>
      <c r="H492" s="158"/>
      <c r="I492" s="159"/>
      <c r="J492" s="159"/>
      <c r="K492" s="159"/>
    </row>
    <row r="493" spans="1:11">
      <c r="A493" s="156"/>
      <c r="B493" s="157"/>
      <c r="C493" s="157"/>
      <c r="D493" s="158"/>
      <c r="E493" s="157"/>
      <c r="F493" s="158"/>
      <c r="G493" s="158"/>
      <c r="H493" s="158"/>
      <c r="I493" s="159"/>
      <c r="J493" s="159"/>
      <c r="K493" s="159"/>
    </row>
    <row r="494" spans="1:11">
      <c r="A494" s="156"/>
      <c r="B494" s="157"/>
      <c r="C494" s="157"/>
      <c r="D494" s="158"/>
      <c r="E494" s="157"/>
      <c r="F494" s="158"/>
      <c r="G494" s="158"/>
      <c r="H494" s="158"/>
      <c r="I494" s="159"/>
      <c r="J494" s="159"/>
      <c r="K494" s="159"/>
    </row>
    <row r="495" spans="1:11">
      <c r="A495" s="156"/>
      <c r="B495" s="157"/>
      <c r="C495" s="157"/>
      <c r="D495" s="158"/>
      <c r="E495" s="157"/>
      <c r="F495" s="158"/>
      <c r="G495" s="158"/>
      <c r="H495" s="158"/>
      <c r="I495" s="159"/>
      <c r="J495" s="159"/>
      <c r="K495" s="159"/>
    </row>
    <row r="496" spans="1:11">
      <c r="A496" s="156"/>
      <c r="B496" s="157"/>
      <c r="C496" s="157"/>
      <c r="D496" s="158"/>
      <c r="E496" s="157"/>
      <c r="F496" s="158"/>
      <c r="G496" s="158"/>
      <c r="H496" s="158"/>
      <c r="I496" s="159"/>
      <c r="J496" s="159"/>
      <c r="K496" s="159"/>
    </row>
    <row r="497" spans="1:11">
      <c r="A497" s="156"/>
      <c r="B497" s="157"/>
      <c r="C497" s="157"/>
      <c r="D497" s="158"/>
      <c r="E497" s="157"/>
      <c r="F497" s="158"/>
      <c r="G497" s="158"/>
      <c r="H497" s="158"/>
      <c r="I497" s="159"/>
      <c r="J497" s="159"/>
      <c r="K497" s="159"/>
    </row>
    <row r="498" spans="1:11">
      <c r="A498" s="156"/>
      <c r="B498" s="157"/>
      <c r="C498" s="157"/>
      <c r="D498" s="158"/>
      <c r="E498" s="157"/>
      <c r="F498" s="158"/>
      <c r="G498" s="158"/>
      <c r="H498" s="158"/>
      <c r="I498" s="159"/>
      <c r="J498" s="159"/>
      <c r="K498" s="159"/>
    </row>
    <row r="499" spans="1:11">
      <c r="A499" s="156"/>
      <c r="B499" s="157"/>
      <c r="C499" s="157"/>
      <c r="D499" s="158"/>
      <c r="E499" s="157"/>
      <c r="F499" s="158"/>
      <c r="G499" s="158"/>
      <c r="H499" s="158"/>
      <c r="I499" s="159"/>
      <c r="J499" s="159"/>
      <c r="K499" s="159"/>
    </row>
    <row r="500" spans="1:11">
      <c r="A500" s="165"/>
      <c r="B500" s="157"/>
      <c r="C500" s="157"/>
      <c r="D500" s="157"/>
      <c r="E500" s="157"/>
      <c r="F500" s="157"/>
      <c r="G500" s="157"/>
      <c r="H500" s="163"/>
      <c r="I500" s="157"/>
      <c r="J500" s="157"/>
      <c r="K500" s="157"/>
    </row>
    <row r="501" spans="1:11">
      <c r="A501" s="162"/>
      <c r="B501" s="157"/>
      <c r="C501" s="157"/>
      <c r="D501" s="157"/>
      <c r="E501" s="157"/>
      <c r="F501" s="157"/>
      <c r="G501" s="157"/>
      <c r="H501" s="163"/>
      <c r="I501" s="157"/>
      <c r="J501" s="157"/>
      <c r="K501" s="157"/>
    </row>
    <row r="502" spans="1:11">
      <c r="A502" s="183"/>
      <c r="B502" s="157"/>
      <c r="C502" s="157"/>
      <c r="D502" s="184"/>
      <c r="E502" s="157"/>
      <c r="F502" s="184"/>
      <c r="G502" s="184"/>
      <c r="H502" s="206"/>
      <c r="I502" s="189"/>
      <c r="J502" s="189"/>
      <c r="K502" s="189"/>
    </row>
    <row r="503" spans="1:11">
      <c r="A503" s="161"/>
      <c r="B503" s="157"/>
      <c r="C503" s="157"/>
      <c r="D503" s="157"/>
      <c r="E503" s="157"/>
      <c r="F503" s="157"/>
      <c r="G503" s="157"/>
      <c r="H503" s="157"/>
      <c r="I503" s="157"/>
      <c r="J503" s="157"/>
      <c r="K503" s="157"/>
    </row>
    <row r="504" spans="1:11">
      <c r="A504" s="161"/>
      <c r="B504" s="157"/>
      <c r="C504" s="157"/>
      <c r="D504" s="157"/>
      <c r="E504" s="157"/>
      <c r="F504" s="157"/>
      <c r="G504" s="157"/>
      <c r="H504" s="157"/>
      <c r="I504" s="157"/>
      <c r="J504" s="157"/>
      <c r="K504" s="157"/>
    </row>
    <row r="505" spans="1:11">
      <c r="A505" s="161"/>
      <c r="B505" s="157"/>
      <c r="C505" s="157"/>
      <c r="D505" s="157"/>
      <c r="E505" s="157"/>
      <c r="F505" s="157"/>
      <c r="G505" s="157"/>
      <c r="H505" s="157"/>
      <c r="I505" s="157"/>
      <c r="J505" s="157"/>
      <c r="K505" s="157"/>
    </row>
    <row r="506" spans="1:11">
      <c r="A506" s="161"/>
      <c r="B506" s="157"/>
      <c r="C506" s="157"/>
      <c r="D506" s="157"/>
      <c r="E506" s="157"/>
      <c r="F506" s="157"/>
      <c r="G506" s="157"/>
      <c r="H506" s="157"/>
      <c r="I506" s="157"/>
      <c r="J506" s="157"/>
      <c r="K506" s="157"/>
    </row>
    <row r="507" spans="1:11">
      <c r="A507" s="161"/>
      <c r="B507" s="157"/>
      <c r="C507" s="157"/>
      <c r="D507" s="157"/>
      <c r="E507" s="157"/>
      <c r="F507" s="157"/>
      <c r="G507" s="157"/>
      <c r="H507" s="157"/>
      <c r="I507" s="157"/>
      <c r="J507" s="157"/>
      <c r="K507" s="157"/>
    </row>
    <row r="508" spans="1:11">
      <c r="A508" s="161"/>
      <c r="B508" s="157"/>
      <c r="C508" s="157"/>
      <c r="D508" s="157"/>
      <c r="E508" s="157"/>
      <c r="F508" s="157"/>
      <c r="G508" s="157"/>
      <c r="H508" s="157"/>
      <c r="I508" s="171"/>
      <c r="J508" s="171"/>
      <c r="K508" s="158"/>
    </row>
    <row r="509" spans="1:11">
      <c r="A509" s="169"/>
      <c r="B509" s="157"/>
      <c r="C509" s="157"/>
      <c r="D509" s="170"/>
      <c r="E509" s="157"/>
      <c r="F509" s="167"/>
      <c r="G509" s="167"/>
      <c r="H509" s="167"/>
      <c r="I509" s="171"/>
      <c r="J509" s="171"/>
      <c r="K509" s="158"/>
    </row>
    <row r="510" spans="1:11">
      <c r="A510" s="169"/>
      <c r="B510" s="157"/>
      <c r="C510" s="157"/>
      <c r="D510" s="170"/>
      <c r="E510" s="157"/>
      <c r="F510" s="167"/>
      <c r="G510" s="167"/>
      <c r="H510" s="167"/>
      <c r="I510" s="171"/>
      <c r="J510" s="171"/>
      <c r="K510" s="158"/>
    </row>
    <row r="511" spans="1:11">
      <c r="A511" s="169"/>
      <c r="B511" s="157"/>
      <c r="C511" s="157"/>
      <c r="D511" s="170"/>
      <c r="E511" s="157"/>
      <c r="F511" s="167"/>
      <c r="G511" s="167"/>
      <c r="H511" s="167"/>
      <c r="I511" s="170"/>
      <c r="J511" s="170"/>
      <c r="K511" s="158"/>
    </row>
    <row r="512" spans="1:11">
      <c r="A512" s="169"/>
      <c r="B512" s="157"/>
      <c r="C512" s="157"/>
      <c r="D512" s="170"/>
      <c r="E512" s="157"/>
      <c r="F512" s="167"/>
      <c r="G512" s="167"/>
      <c r="H512" s="167"/>
      <c r="I512" s="170"/>
      <c r="J512" s="170"/>
      <c r="K512" s="158"/>
    </row>
    <row r="513" spans="1:11">
      <c r="A513" s="169"/>
      <c r="B513" s="157"/>
      <c r="C513" s="157"/>
      <c r="D513" s="170"/>
      <c r="E513" s="157"/>
      <c r="F513" s="167"/>
      <c r="G513" s="167"/>
      <c r="H513" s="167"/>
      <c r="I513" s="170"/>
      <c r="J513" s="170"/>
      <c r="K513" s="158"/>
    </row>
    <row r="514" spans="1:11">
      <c r="A514" s="169"/>
      <c r="B514" s="157"/>
      <c r="C514" s="157"/>
      <c r="D514" s="170"/>
      <c r="E514" s="157"/>
      <c r="F514" s="167"/>
      <c r="G514" s="167"/>
      <c r="H514" s="167"/>
      <c r="I514" s="170"/>
      <c r="J514" s="170"/>
      <c r="K514" s="158"/>
    </row>
    <row r="515" spans="1:11">
      <c r="A515" s="169"/>
      <c r="B515" s="157"/>
      <c r="C515" s="157"/>
      <c r="D515" s="170"/>
      <c r="E515" s="157"/>
      <c r="F515" s="167"/>
      <c r="G515" s="167"/>
      <c r="H515" s="167"/>
      <c r="I515" s="171"/>
      <c r="J515" s="171"/>
      <c r="K515" s="158"/>
    </row>
    <row r="516" spans="1:11">
      <c r="A516" s="170"/>
      <c r="B516" s="157"/>
      <c r="C516" s="157"/>
      <c r="D516" s="170"/>
      <c r="E516" s="157"/>
      <c r="F516" s="167"/>
      <c r="G516" s="167"/>
      <c r="H516" s="167"/>
      <c r="I516" s="170"/>
      <c r="J516" s="170"/>
      <c r="K516" s="158"/>
    </row>
    <row r="517" spans="1:11">
      <c r="A517" s="156"/>
      <c r="B517" s="157"/>
      <c r="C517" s="157"/>
      <c r="D517" s="170"/>
      <c r="E517" s="157"/>
      <c r="F517" s="167"/>
      <c r="G517" s="158"/>
      <c r="H517" s="158"/>
      <c r="I517" s="207"/>
      <c r="J517" s="207"/>
      <c r="K517" s="207"/>
    </row>
    <row r="518" spans="1:11">
      <c r="A518" s="169"/>
      <c r="B518" s="157"/>
      <c r="C518" s="157"/>
      <c r="D518" s="170"/>
      <c r="E518" s="157"/>
      <c r="F518" s="167"/>
      <c r="G518" s="167"/>
      <c r="H518" s="167"/>
      <c r="I518" s="171"/>
      <c r="J518" s="171"/>
      <c r="K518" s="158"/>
    </row>
    <row r="519" spans="1:11">
      <c r="A519" s="166"/>
      <c r="B519" s="157"/>
      <c r="C519" s="157"/>
      <c r="D519" s="167"/>
      <c r="E519" s="157"/>
      <c r="F519" s="167"/>
      <c r="G519" s="167"/>
      <c r="H519" s="167"/>
      <c r="I519" s="167"/>
      <c r="J519" s="167"/>
      <c r="K519" s="158"/>
    </row>
    <row r="520" spans="1:11">
      <c r="A520" s="161"/>
      <c r="B520" s="157"/>
      <c r="C520" s="157"/>
      <c r="D520" s="157"/>
      <c r="E520" s="157"/>
      <c r="F520" s="157"/>
      <c r="G520" s="157"/>
      <c r="H520" s="157"/>
      <c r="I520" s="157"/>
      <c r="J520" s="157"/>
      <c r="K520" s="158"/>
    </row>
    <row r="521" spans="1:11">
      <c r="A521" s="157"/>
      <c r="B521" s="157"/>
      <c r="C521" s="157"/>
      <c r="D521" s="157"/>
      <c r="E521" s="157"/>
      <c r="F521" s="157"/>
      <c r="G521" s="157"/>
      <c r="H521" s="163"/>
      <c r="I521" s="157"/>
      <c r="J521" s="157"/>
      <c r="K521" s="157"/>
    </row>
    <row r="522" spans="1:11">
      <c r="A522" s="165"/>
      <c r="B522" s="157"/>
      <c r="C522" s="157"/>
      <c r="D522" s="157"/>
      <c r="E522" s="157"/>
      <c r="F522" s="157"/>
      <c r="G522" s="157"/>
      <c r="H522" s="163"/>
      <c r="I522" s="157"/>
      <c r="J522" s="157"/>
      <c r="K522" s="157"/>
    </row>
    <row r="523" spans="1:11">
      <c r="A523" s="165"/>
      <c r="B523" s="157"/>
      <c r="C523" s="157"/>
      <c r="D523" s="157"/>
      <c r="E523" s="157"/>
      <c r="F523" s="157"/>
      <c r="G523" s="157"/>
      <c r="H523" s="163"/>
      <c r="I523" s="157"/>
      <c r="J523" s="157"/>
      <c r="K523" s="157"/>
    </row>
    <row r="524" spans="1:11">
      <c r="A524" s="162"/>
      <c r="B524" s="157"/>
      <c r="C524" s="157"/>
      <c r="D524" s="157"/>
      <c r="E524" s="157"/>
      <c r="F524" s="157"/>
      <c r="G524" s="157"/>
      <c r="H524" s="163"/>
      <c r="I524" s="157"/>
      <c r="J524" s="157"/>
      <c r="K524" s="157"/>
    </row>
    <row r="525" spans="1:11">
      <c r="A525" s="156"/>
      <c r="B525" s="157"/>
      <c r="C525" s="157"/>
      <c r="D525" s="158"/>
      <c r="E525" s="157"/>
      <c r="F525" s="158"/>
      <c r="G525" s="158"/>
      <c r="H525" s="157"/>
      <c r="I525" s="185"/>
      <c r="J525" s="185"/>
      <c r="K525" s="159"/>
    </row>
    <row r="526" spans="1:11">
      <c r="A526" s="156"/>
      <c r="B526" s="157"/>
      <c r="C526" s="157"/>
      <c r="D526" s="158"/>
      <c r="E526" s="157"/>
      <c r="F526" s="158"/>
      <c r="G526" s="158"/>
      <c r="H526" s="157"/>
      <c r="I526" s="185"/>
      <c r="J526" s="185"/>
      <c r="K526" s="159"/>
    </row>
    <row r="527" spans="1:11">
      <c r="A527" s="156"/>
      <c r="B527" s="157"/>
      <c r="C527" s="157"/>
      <c r="D527" s="158"/>
      <c r="E527" s="157"/>
      <c r="F527" s="158"/>
      <c r="G527" s="158"/>
      <c r="H527" s="157"/>
      <c r="I527" s="185"/>
      <c r="J527" s="185"/>
      <c r="K527" s="159"/>
    </row>
    <row r="528" spans="1:11">
      <c r="A528" s="156"/>
      <c r="B528" s="157"/>
      <c r="C528" s="157"/>
      <c r="D528" s="158"/>
      <c r="E528" s="157"/>
      <c r="F528" s="158"/>
      <c r="G528" s="158"/>
      <c r="H528" s="157"/>
      <c r="I528" s="185"/>
      <c r="J528" s="185"/>
      <c r="K528" s="159"/>
    </row>
    <row r="529" spans="1:11">
      <c r="A529" s="156"/>
      <c r="B529" s="157"/>
      <c r="C529" s="157"/>
      <c r="D529" s="158"/>
      <c r="E529" s="157"/>
      <c r="F529" s="158"/>
      <c r="G529" s="158"/>
      <c r="H529" s="157"/>
      <c r="I529" s="185"/>
      <c r="J529" s="185"/>
      <c r="K529" s="159"/>
    </row>
    <row r="530" spans="1:11">
      <c r="A530" s="156"/>
      <c r="B530" s="157"/>
      <c r="C530" s="157"/>
      <c r="D530" s="158"/>
      <c r="E530" s="157"/>
      <c r="F530" s="158"/>
      <c r="G530" s="158"/>
      <c r="H530" s="157"/>
      <c r="I530" s="185"/>
      <c r="J530" s="185"/>
      <c r="K530" s="159"/>
    </row>
    <row r="531" spans="1:11">
      <c r="A531" s="165"/>
      <c r="B531" s="157"/>
      <c r="C531" s="157"/>
      <c r="D531" s="157"/>
      <c r="E531" s="157"/>
      <c r="F531" s="157"/>
      <c r="G531" s="157"/>
      <c r="H531" s="163"/>
      <c r="I531" s="157"/>
      <c r="J531" s="157"/>
      <c r="K531" s="157"/>
    </row>
    <row r="532" spans="1:11">
      <c r="A532" s="165"/>
      <c r="B532" s="157"/>
      <c r="C532" s="157"/>
      <c r="D532" s="157"/>
      <c r="E532" s="157"/>
      <c r="F532" s="157"/>
      <c r="G532" s="157"/>
      <c r="H532" s="163"/>
      <c r="I532" s="157"/>
      <c r="J532" s="157"/>
      <c r="K532" s="157"/>
    </row>
    <row r="533" spans="1:11">
      <c r="A533" s="165"/>
      <c r="B533" s="157"/>
      <c r="C533" s="157"/>
      <c r="D533" s="157"/>
      <c r="E533" s="157"/>
      <c r="F533" s="157"/>
      <c r="G533" s="157"/>
      <c r="H533" s="163"/>
      <c r="I533" s="157"/>
      <c r="J533" s="157"/>
      <c r="K533" s="157"/>
    </row>
    <row r="534" spans="1:11">
      <c r="A534" s="165"/>
      <c r="B534" s="157"/>
      <c r="C534" s="157"/>
      <c r="D534" s="157"/>
      <c r="E534" s="157"/>
      <c r="F534" s="157"/>
      <c r="G534" s="157"/>
      <c r="H534" s="163"/>
      <c r="I534" s="157"/>
      <c r="J534" s="157"/>
      <c r="K534" s="157"/>
    </row>
    <row r="535" spans="1:11">
      <c r="A535" s="162"/>
      <c r="B535" s="157"/>
      <c r="C535" s="157"/>
      <c r="D535" s="157"/>
      <c r="E535" s="157"/>
      <c r="F535" s="157"/>
      <c r="G535" s="157"/>
      <c r="H535" s="163"/>
      <c r="I535" s="157"/>
      <c r="J535" s="157"/>
      <c r="K535" s="157"/>
    </row>
    <row r="536" spans="1:11">
      <c r="A536" s="156"/>
      <c r="B536" s="157"/>
      <c r="C536" s="157"/>
      <c r="D536" s="158"/>
      <c r="E536" s="157"/>
      <c r="F536" s="158"/>
      <c r="G536" s="158"/>
      <c r="H536" s="158"/>
      <c r="I536" s="159"/>
      <c r="J536" s="159"/>
      <c r="K536" s="159"/>
    </row>
    <row r="537" spans="1:11">
      <c r="A537" s="156"/>
      <c r="B537" s="157"/>
      <c r="C537" s="157"/>
      <c r="D537" s="158"/>
      <c r="E537" s="157"/>
      <c r="F537" s="158"/>
      <c r="G537" s="158"/>
      <c r="H537" s="158"/>
      <c r="I537" s="159"/>
      <c r="J537" s="159"/>
      <c r="K537" s="159"/>
    </row>
    <row r="538" spans="1:11">
      <c r="A538" s="156"/>
      <c r="B538" s="157"/>
      <c r="C538" s="157"/>
      <c r="D538" s="158"/>
      <c r="E538" s="157"/>
      <c r="F538" s="158"/>
      <c r="G538" s="158"/>
      <c r="H538" s="158"/>
      <c r="I538" s="159"/>
      <c r="J538" s="159"/>
      <c r="K538" s="159"/>
    </row>
    <row r="539" spans="1:11">
      <c r="A539" s="156"/>
      <c r="B539" s="157"/>
      <c r="C539" s="157"/>
      <c r="D539" s="158"/>
      <c r="E539" s="157"/>
      <c r="F539" s="158"/>
      <c r="G539" s="158"/>
      <c r="H539" s="158"/>
      <c r="I539" s="159"/>
      <c r="J539" s="159"/>
      <c r="K539" s="159"/>
    </row>
    <row r="540" spans="1:11">
      <c r="A540" s="208"/>
      <c r="B540" s="157"/>
      <c r="C540" s="157"/>
      <c r="D540" s="157"/>
      <c r="E540" s="157"/>
      <c r="F540" s="157"/>
      <c r="G540" s="157"/>
      <c r="H540" s="163"/>
      <c r="I540" s="157"/>
      <c r="J540" s="157"/>
      <c r="K540" s="157"/>
    </row>
    <row r="541" spans="1:11">
      <c r="A541" s="156"/>
      <c r="B541" s="157"/>
      <c r="C541" s="157"/>
      <c r="D541" s="157"/>
      <c r="E541" s="157"/>
      <c r="F541" s="157"/>
      <c r="G541" s="157"/>
      <c r="H541" s="163"/>
      <c r="I541" s="157"/>
      <c r="J541" s="157"/>
      <c r="K541" s="157"/>
    </row>
    <row r="542" spans="1:11">
      <c r="A542" s="165"/>
      <c r="B542" s="157"/>
      <c r="C542" s="157"/>
      <c r="D542" s="157"/>
      <c r="E542" s="157"/>
      <c r="F542" s="157"/>
      <c r="G542" s="157"/>
      <c r="H542" s="163"/>
      <c r="I542" s="157"/>
      <c r="J542" s="157"/>
      <c r="K542" s="157"/>
    </row>
    <row r="543" spans="1:11">
      <c r="A543" s="209"/>
      <c r="B543" s="157"/>
      <c r="C543" s="157"/>
      <c r="D543" s="157"/>
      <c r="E543" s="157"/>
      <c r="F543" s="157"/>
      <c r="G543" s="157"/>
      <c r="H543" s="163"/>
      <c r="I543" s="157"/>
      <c r="J543" s="157"/>
      <c r="K543" s="157"/>
    </row>
    <row r="544" spans="1:11">
      <c r="A544" s="156"/>
      <c r="B544" s="157"/>
      <c r="C544" s="157"/>
      <c r="D544" s="158"/>
      <c r="E544" s="157"/>
      <c r="F544" s="158"/>
      <c r="G544" s="158"/>
      <c r="H544" s="158"/>
      <c r="I544" s="159"/>
      <c r="J544" s="159"/>
      <c r="K544" s="159"/>
    </row>
    <row r="545" spans="1:11">
      <c r="A545" s="165"/>
      <c r="B545" s="157"/>
      <c r="C545" s="157"/>
      <c r="D545" s="157"/>
      <c r="E545" s="157"/>
      <c r="F545" s="198"/>
      <c r="G545" s="198"/>
      <c r="H545" s="198"/>
      <c r="I545" s="210"/>
      <c r="J545" s="210"/>
      <c r="K545" s="210"/>
    </row>
    <row r="546" spans="1:11">
      <c r="A546" s="199"/>
      <c r="B546" s="157"/>
      <c r="C546" s="157"/>
      <c r="D546" s="157"/>
      <c r="E546" s="157"/>
      <c r="F546" s="198"/>
      <c r="G546" s="198"/>
      <c r="H546" s="198"/>
      <c r="I546" s="210"/>
      <c r="J546" s="210"/>
      <c r="K546" s="210"/>
    </row>
    <row r="547" spans="1:11">
      <c r="A547" s="174"/>
      <c r="B547" s="157"/>
      <c r="C547" s="157"/>
      <c r="D547" s="175"/>
      <c r="E547" s="157"/>
      <c r="F547" s="175"/>
      <c r="G547" s="175"/>
      <c r="H547" s="175"/>
      <c r="I547" s="175"/>
      <c r="J547" s="175"/>
      <c r="K547" s="158"/>
    </row>
    <row r="548" spans="1:11">
      <c r="A548" s="174"/>
      <c r="B548" s="157"/>
      <c r="C548" s="157"/>
      <c r="D548" s="175"/>
      <c r="E548" s="157"/>
      <c r="F548" s="175"/>
      <c r="G548" s="175"/>
      <c r="H548" s="175"/>
      <c r="I548" s="176"/>
      <c r="J548" s="176"/>
      <c r="K548" s="158"/>
    </row>
    <row r="549" spans="1:11">
      <c r="A549" s="174"/>
      <c r="B549" s="157"/>
      <c r="C549" s="157"/>
      <c r="D549" s="175"/>
      <c r="E549" s="157"/>
      <c r="F549" s="175"/>
      <c r="G549" s="175"/>
      <c r="H549" s="175"/>
      <c r="I549" s="176"/>
      <c r="J549" s="176"/>
      <c r="K549" s="158"/>
    </row>
    <row r="550" spans="1:11">
      <c r="A550" s="174"/>
      <c r="B550" s="157"/>
      <c r="C550" s="157"/>
      <c r="D550" s="175"/>
      <c r="E550" s="157"/>
      <c r="F550" s="175"/>
      <c r="G550" s="175"/>
      <c r="H550" s="175"/>
      <c r="I550" s="176"/>
      <c r="J550" s="176"/>
      <c r="K550" s="158"/>
    </row>
    <row r="551" spans="1:11">
      <c r="A551" s="174"/>
      <c r="B551" s="157"/>
      <c r="C551" s="157"/>
      <c r="D551" s="175"/>
      <c r="E551" s="157"/>
      <c r="F551" s="175"/>
      <c r="G551" s="175"/>
      <c r="H551" s="175"/>
      <c r="I551" s="176"/>
      <c r="J551" s="176"/>
      <c r="K551" s="158"/>
    </row>
    <row r="552" spans="1:11">
      <c r="A552" s="174"/>
      <c r="B552" s="157"/>
      <c r="C552" s="157"/>
      <c r="D552" s="175"/>
      <c r="E552" s="157"/>
      <c r="F552" s="175"/>
      <c r="G552" s="175"/>
      <c r="H552" s="175"/>
      <c r="I552" s="176"/>
      <c r="J552" s="176"/>
      <c r="K552" s="158"/>
    </row>
    <row r="553" spans="1:11">
      <c r="A553" s="174"/>
      <c r="B553" s="157"/>
      <c r="C553" s="157"/>
      <c r="D553" s="175"/>
      <c r="E553" s="157"/>
      <c r="F553" s="175"/>
      <c r="G553" s="175"/>
      <c r="H553" s="175"/>
      <c r="I553" s="176"/>
      <c r="J553" s="176"/>
      <c r="K553" s="158"/>
    </row>
    <row r="554" spans="1:11">
      <c r="A554" s="174"/>
      <c r="B554" s="157"/>
      <c r="C554" s="157"/>
      <c r="D554" s="175"/>
      <c r="E554" s="157"/>
      <c r="F554" s="175"/>
      <c r="G554" s="175"/>
      <c r="H554" s="175"/>
      <c r="I554" s="176"/>
      <c r="J554" s="176"/>
      <c r="K554" s="158"/>
    </row>
    <row r="555" spans="1:11">
      <c r="A555" s="156"/>
      <c r="B555" s="157"/>
      <c r="C555" s="157"/>
      <c r="D555" s="158"/>
      <c r="E555" s="157"/>
      <c r="F555" s="158"/>
      <c r="G555" s="158"/>
      <c r="H555" s="158"/>
      <c r="I555" s="159"/>
      <c r="J555" s="159"/>
      <c r="K555" s="159"/>
    </row>
    <row r="556" spans="1:11">
      <c r="A556" s="156"/>
      <c r="B556" s="157"/>
      <c r="C556" s="157"/>
      <c r="D556" s="158"/>
      <c r="E556" s="157"/>
      <c r="F556" s="158"/>
      <c r="G556" s="158"/>
      <c r="H556" s="158"/>
      <c r="I556" s="159"/>
      <c r="J556" s="159"/>
      <c r="K556" s="159"/>
    </row>
    <row r="557" spans="1:11">
      <c r="A557" s="156"/>
      <c r="B557" s="157"/>
      <c r="C557" s="157"/>
      <c r="D557" s="158"/>
      <c r="E557" s="157"/>
      <c r="F557" s="158"/>
      <c r="G557" s="158"/>
      <c r="H557" s="158"/>
      <c r="I557" s="159"/>
      <c r="J557" s="159"/>
      <c r="K557" s="159"/>
    </row>
    <row r="558" spans="1:11">
      <c r="A558" s="156"/>
      <c r="B558" s="157"/>
      <c r="C558" s="157"/>
      <c r="D558" s="158"/>
      <c r="E558" s="157"/>
      <c r="F558" s="158"/>
      <c r="G558" s="158"/>
      <c r="H558" s="158"/>
      <c r="I558" s="159"/>
      <c r="J558" s="159"/>
      <c r="K558" s="159"/>
    </row>
    <row r="559" spans="1:11">
      <c r="A559" s="156"/>
      <c r="B559" s="157"/>
      <c r="C559" s="157"/>
      <c r="D559" s="158"/>
      <c r="E559" s="157"/>
      <c r="F559" s="158"/>
      <c r="G559" s="158"/>
      <c r="H559" s="158"/>
      <c r="I559" s="159"/>
      <c r="J559" s="159"/>
      <c r="K559" s="159"/>
    </row>
    <row r="560" spans="1:11">
      <c r="A560" s="156"/>
      <c r="B560" s="157"/>
      <c r="C560" s="157"/>
      <c r="D560" s="158"/>
      <c r="E560" s="157"/>
      <c r="F560" s="158"/>
      <c r="G560" s="158"/>
      <c r="H560" s="158"/>
      <c r="I560" s="159"/>
      <c r="J560" s="159"/>
      <c r="K560" s="159"/>
    </row>
    <row r="561" spans="1:11">
      <c r="A561" s="156"/>
      <c r="B561" s="157"/>
      <c r="C561" s="157"/>
      <c r="D561" s="157"/>
      <c r="E561" s="157"/>
      <c r="F561" s="157"/>
      <c r="G561" s="157"/>
      <c r="H561" s="163"/>
      <c r="I561" s="157"/>
      <c r="J561" s="157"/>
      <c r="K561" s="157"/>
    </row>
    <row r="562" spans="1:11">
      <c r="A562" s="165"/>
      <c r="B562" s="157"/>
      <c r="C562" s="157"/>
      <c r="D562" s="157"/>
      <c r="E562" s="157"/>
      <c r="F562" s="157"/>
      <c r="G562" s="157"/>
      <c r="H562" s="163"/>
      <c r="I562" s="157"/>
      <c r="J562" s="157"/>
      <c r="K562" s="157"/>
    </row>
    <row r="563" spans="1:11">
      <c r="A563" s="162"/>
      <c r="B563" s="157"/>
      <c r="C563" s="157"/>
      <c r="D563" s="157"/>
      <c r="E563" s="157"/>
      <c r="F563" s="157"/>
      <c r="G563" s="157"/>
      <c r="H563" s="163"/>
      <c r="I563" s="157"/>
      <c r="J563" s="157"/>
      <c r="K563" s="157"/>
    </row>
    <row r="564" spans="1:11">
      <c r="A564" s="161"/>
      <c r="B564" s="157"/>
      <c r="C564" s="157"/>
      <c r="D564" s="157"/>
      <c r="E564" s="157"/>
      <c r="F564" s="157"/>
      <c r="G564" s="157"/>
      <c r="H564" s="157"/>
      <c r="I564" s="185"/>
      <c r="J564" s="185"/>
      <c r="K564" s="185"/>
    </row>
    <row r="565" spans="1:11">
      <c r="A565" s="161"/>
      <c r="B565" s="157"/>
      <c r="C565" s="157"/>
      <c r="D565" s="157"/>
      <c r="E565" s="157"/>
      <c r="F565" s="157"/>
      <c r="G565" s="157"/>
      <c r="H565" s="157"/>
      <c r="I565" s="185"/>
      <c r="J565" s="185"/>
      <c r="K565" s="185"/>
    </row>
    <row r="566" spans="1:11">
      <c r="A566" s="161"/>
      <c r="B566" s="157"/>
      <c r="C566" s="157"/>
      <c r="D566" s="157"/>
      <c r="E566" s="157"/>
      <c r="F566" s="157"/>
      <c r="G566" s="157"/>
      <c r="H566" s="157"/>
      <c r="I566" s="185"/>
      <c r="J566" s="185"/>
      <c r="K566" s="185"/>
    </row>
    <row r="567" spans="1:11">
      <c r="A567" s="161"/>
      <c r="B567" s="157"/>
      <c r="C567" s="157"/>
      <c r="D567" s="157"/>
      <c r="E567" s="157"/>
      <c r="F567" s="157"/>
      <c r="G567" s="157"/>
      <c r="H567" s="157"/>
      <c r="I567" s="185"/>
      <c r="J567" s="185"/>
      <c r="K567" s="185"/>
    </row>
    <row r="568" spans="1:11">
      <c r="A568" s="161"/>
      <c r="B568" s="157"/>
      <c r="C568" s="157"/>
      <c r="D568" s="157"/>
      <c r="E568" s="157"/>
      <c r="F568" s="157"/>
      <c r="G568" s="157"/>
      <c r="H568" s="157"/>
      <c r="I568" s="185"/>
      <c r="J568" s="185"/>
      <c r="K568" s="185"/>
    </row>
    <row r="569" spans="1:11">
      <c r="A569" s="161"/>
      <c r="B569" s="157"/>
      <c r="C569" s="157"/>
      <c r="D569" s="157"/>
      <c r="E569" s="157"/>
      <c r="F569" s="157"/>
      <c r="G569" s="157"/>
      <c r="H569" s="157"/>
      <c r="I569" s="185"/>
      <c r="J569" s="185"/>
      <c r="K569" s="185"/>
    </row>
    <row r="570" spans="1:11">
      <c r="A570" s="161"/>
      <c r="B570" s="157"/>
      <c r="C570" s="157"/>
      <c r="D570" s="157"/>
      <c r="E570" s="157"/>
      <c r="F570" s="157"/>
      <c r="G570" s="157"/>
      <c r="H570" s="157"/>
      <c r="I570" s="185"/>
      <c r="J570" s="185"/>
      <c r="K570" s="185"/>
    </row>
    <row r="571" spans="1:11">
      <c r="A571" s="161"/>
      <c r="B571" s="157"/>
      <c r="C571" s="157"/>
      <c r="D571" s="157"/>
      <c r="E571" s="157"/>
      <c r="F571" s="157"/>
      <c r="G571" s="157"/>
      <c r="H571" s="157"/>
      <c r="I571" s="185"/>
      <c r="J571" s="185"/>
      <c r="K571" s="185"/>
    </row>
    <row r="572" spans="1:11">
      <c r="A572" s="161"/>
      <c r="B572" s="157"/>
      <c r="C572" s="157"/>
      <c r="D572" s="157"/>
      <c r="E572" s="157"/>
      <c r="F572" s="157"/>
      <c r="G572" s="157"/>
      <c r="H572" s="157"/>
      <c r="I572" s="185"/>
      <c r="J572" s="185"/>
      <c r="K572" s="185"/>
    </row>
    <row r="573" spans="1:11">
      <c r="A573" s="161"/>
      <c r="B573" s="157"/>
      <c r="C573" s="157"/>
      <c r="D573" s="157"/>
      <c r="E573" s="157"/>
      <c r="F573" s="157"/>
      <c r="G573" s="157"/>
      <c r="H573" s="157"/>
      <c r="I573" s="185"/>
      <c r="J573" s="185"/>
      <c r="K573" s="185"/>
    </row>
    <row r="574" spans="1:11">
      <c r="A574" s="190"/>
      <c r="B574" s="157"/>
      <c r="C574" s="157"/>
      <c r="D574" s="157"/>
      <c r="E574" s="157"/>
      <c r="F574" s="157"/>
      <c r="G574" s="157"/>
      <c r="H574" s="163"/>
      <c r="I574" s="157"/>
      <c r="J574" s="157"/>
      <c r="K574" s="157"/>
    </row>
    <row r="575" spans="1:11">
      <c r="A575" s="169"/>
      <c r="B575" s="157"/>
      <c r="C575" s="157"/>
      <c r="D575" s="157"/>
      <c r="E575" s="157"/>
      <c r="F575" s="157"/>
      <c r="G575" s="157"/>
      <c r="H575" s="163"/>
      <c r="I575" s="157"/>
      <c r="J575" s="157"/>
      <c r="K575" s="157"/>
    </row>
    <row r="576" spans="1:11">
      <c r="A576" s="162"/>
      <c r="B576" s="157"/>
      <c r="C576" s="157"/>
      <c r="D576" s="157"/>
      <c r="E576" s="157"/>
      <c r="F576" s="157"/>
      <c r="G576" s="157"/>
      <c r="H576" s="163"/>
      <c r="I576" s="157"/>
      <c r="J576" s="157"/>
      <c r="K576" s="157"/>
    </row>
    <row r="577" spans="1:11">
      <c r="A577" s="156"/>
      <c r="B577" s="157"/>
      <c r="C577" s="157"/>
      <c r="D577" s="211"/>
      <c r="E577" s="157"/>
      <c r="F577" s="158"/>
      <c r="G577" s="158"/>
      <c r="H577" s="158"/>
      <c r="I577" s="159"/>
      <c r="J577" s="159"/>
      <c r="K577" s="159"/>
    </row>
    <row r="578" spans="1:11">
      <c r="A578" s="156"/>
      <c r="B578" s="157"/>
      <c r="C578" s="157"/>
      <c r="D578" s="211"/>
      <c r="E578" s="157"/>
      <c r="F578" s="158"/>
      <c r="G578" s="158"/>
      <c r="H578" s="158"/>
      <c r="I578" s="159"/>
      <c r="J578" s="159"/>
      <c r="K578" s="159"/>
    </row>
    <row r="579" spans="1:11">
      <c r="A579" s="156"/>
      <c r="B579" s="157"/>
      <c r="C579" s="157"/>
      <c r="D579" s="211"/>
      <c r="E579" s="157"/>
      <c r="F579" s="158"/>
      <c r="G579" s="158"/>
      <c r="H579" s="158"/>
      <c r="I579" s="159"/>
      <c r="J579" s="159"/>
      <c r="K579" s="159"/>
    </row>
    <row r="580" spans="1:11">
      <c r="A580" s="156"/>
      <c r="B580" s="157"/>
      <c r="C580" s="157"/>
      <c r="D580" s="211"/>
      <c r="E580" s="157"/>
      <c r="F580" s="158"/>
      <c r="G580" s="158"/>
      <c r="H580" s="158"/>
      <c r="I580" s="159"/>
      <c r="J580" s="159"/>
      <c r="K580" s="159"/>
    </row>
    <row r="581" spans="1:11">
      <c r="A581" s="156"/>
      <c r="B581" s="157"/>
      <c r="C581" s="157"/>
      <c r="D581" s="211"/>
      <c r="E581" s="157"/>
      <c r="F581" s="158"/>
      <c r="G581" s="158"/>
      <c r="H581" s="158"/>
      <c r="I581" s="159"/>
      <c r="J581" s="159"/>
      <c r="K581" s="159"/>
    </row>
    <row r="582" spans="1:11">
      <c r="A582" s="156"/>
      <c r="B582" s="157"/>
      <c r="C582" s="157"/>
      <c r="D582" s="211"/>
      <c r="E582" s="157"/>
      <c r="F582" s="158"/>
      <c r="G582" s="158"/>
      <c r="H582" s="158"/>
      <c r="I582" s="159"/>
      <c r="J582" s="159"/>
      <c r="K582" s="159"/>
    </row>
    <row r="583" spans="1:11">
      <c r="A583" s="156"/>
      <c r="B583" s="157"/>
      <c r="C583" s="157"/>
      <c r="D583" s="211"/>
      <c r="E583" s="157"/>
      <c r="F583" s="158"/>
      <c r="G583" s="158"/>
      <c r="H583" s="158"/>
      <c r="I583" s="159"/>
      <c r="J583" s="159"/>
      <c r="K583" s="159"/>
    </row>
    <row r="584" spans="1:11">
      <c r="A584" s="156"/>
      <c r="B584" s="157"/>
      <c r="C584" s="157"/>
      <c r="D584" s="211"/>
      <c r="E584" s="157"/>
      <c r="F584" s="158"/>
      <c r="G584" s="158"/>
      <c r="H584" s="158"/>
      <c r="I584" s="159"/>
      <c r="J584" s="159"/>
      <c r="K584" s="159"/>
    </row>
    <row r="585" spans="1:11">
      <c r="A585" s="156"/>
      <c r="B585" s="157"/>
      <c r="C585" s="157"/>
      <c r="D585" s="211"/>
      <c r="E585" s="157"/>
      <c r="F585" s="158"/>
      <c r="G585" s="158"/>
      <c r="H585" s="158"/>
      <c r="I585" s="159"/>
      <c r="J585" s="159"/>
      <c r="K585" s="159"/>
    </row>
    <row r="586" spans="1:11">
      <c r="A586" s="156"/>
      <c r="B586" s="157"/>
      <c r="C586" s="157"/>
      <c r="D586" s="211"/>
      <c r="E586" s="157"/>
      <c r="F586" s="158"/>
      <c r="G586" s="158"/>
      <c r="H586" s="158"/>
      <c r="I586" s="159"/>
      <c r="J586" s="159"/>
      <c r="K586" s="159"/>
    </row>
    <row r="587" spans="1:11">
      <c r="A587" s="156"/>
      <c r="B587" s="157"/>
      <c r="C587" s="157"/>
      <c r="D587" s="211"/>
      <c r="E587" s="157"/>
      <c r="F587" s="158"/>
      <c r="G587" s="158"/>
      <c r="H587" s="158"/>
      <c r="I587" s="159"/>
      <c r="J587" s="159"/>
      <c r="K587" s="159"/>
    </row>
    <row r="588" spans="1:11">
      <c r="A588" s="156"/>
      <c r="B588" s="157"/>
      <c r="C588" s="157"/>
      <c r="D588" s="211"/>
      <c r="E588" s="157"/>
      <c r="F588" s="158"/>
      <c r="G588" s="158"/>
      <c r="H588" s="158"/>
      <c r="I588" s="159"/>
      <c r="J588" s="159"/>
      <c r="K588" s="159"/>
    </row>
    <row r="589" spans="1:11">
      <c r="A589" s="156"/>
      <c r="B589" s="157"/>
      <c r="C589" s="157"/>
      <c r="D589" s="211"/>
      <c r="E589" s="157"/>
      <c r="F589" s="158"/>
      <c r="G589" s="158"/>
      <c r="H589" s="158"/>
      <c r="I589" s="159"/>
      <c r="J589" s="159"/>
      <c r="K589" s="159"/>
    </row>
    <row r="590" spans="1:11">
      <c r="A590" s="156"/>
      <c r="B590" s="157"/>
      <c r="C590" s="157"/>
      <c r="D590" s="158"/>
      <c r="E590" s="157"/>
      <c r="F590" s="158"/>
      <c r="G590" s="158"/>
      <c r="H590" s="158"/>
      <c r="I590" s="159"/>
      <c r="J590" s="159"/>
      <c r="K590" s="159"/>
    </row>
    <row r="591" spans="1:11">
      <c r="A591" s="156"/>
      <c r="B591" s="157"/>
      <c r="C591" s="157"/>
      <c r="D591" s="211"/>
      <c r="E591" s="157"/>
      <c r="F591" s="158"/>
      <c r="G591" s="158"/>
      <c r="H591" s="158"/>
      <c r="I591" s="159"/>
      <c r="J591" s="159"/>
      <c r="K591" s="159"/>
    </row>
    <row r="592" spans="1:11">
      <c r="A592" s="156"/>
      <c r="B592" s="157"/>
      <c r="C592" s="157"/>
      <c r="D592" s="211"/>
      <c r="E592" s="157"/>
      <c r="F592" s="158"/>
      <c r="G592" s="158"/>
      <c r="H592" s="158"/>
      <c r="I592" s="159"/>
      <c r="J592" s="159"/>
      <c r="K592" s="159"/>
    </row>
    <row r="593" spans="1:11">
      <c r="A593" s="156"/>
      <c r="B593" s="157"/>
      <c r="C593" s="157"/>
      <c r="D593" s="211"/>
      <c r="E593" s="157"/>
      <c r="F593" s="158"/>
      <c r="G593" s="158"/>
      <c r="H593" s="158"/>
      <c r="I593" s="159"/>
      <c r="J593" s="159"/>
      <c r="K593" s="159"/>
    </row>
    <row r="594" spans="1:11">
      <c r="A594" s="156"/>
      <c r="B594" s="157"/>
      <c r="C594" s="157"/>
      <c r="D594" s="211"/>
      <c r="E594" s="157"/>
      <c r="F594" s="158"/>
      <c r="G594" s="158"/>
      <c r="H594" s="158"/>
      <c r="I594" s="159"/>
      <c r="J594" s="159"/>
      <c r="K594" s="159"/>
    </row>
    <row r="595" spans="1:11">
      <c r="A595" s="156"/>
      <c r="B595" s="157"/>
      <c r="C595" s="157"/>
      <c r="D595" s="211"/>
      <c r="E595" s="157"/>
      <c r="F595" s="158"/>
      <c r="G595" s="158"/>
      <c r="H595" s="158"/>
      <c r="I595" s="159"/>
      <c r="J595" s="159"/>
      <c r="K595" s="159"/>
    </row>
    <row r="596" spans="1:11">
      <c r="A596" s="156"/>
      <c r="B596" s="157"/>
      <c r="C596" s="157"/>
      <c r="D596" s="211"/>
      <c r="E596" s="157"/>
      <c r="F596" s="158"/>
      <c r="G596" s="158"/>
      <c r="H596" s="158"/>
      <c r="I596" s="159"/>
      <c r="J596" s="159"/>
      <c r="K596" s="159"/>
    </row>
    <row r="597" spans="1:11">
      <c r="A597" s="156"/>
      <c r="B597" s="157"/>
      <c r="C597" s="157"/>
      <c r="D597" s="157"/>
      <c r="E597" s="157"/>
      <c r="F597" s="157"/>
      <c r="G597" s="157"/>
      <c r="H597" s="163"/>
      <c r="I597" s="157"/>
      <c r="J597" s="157"/>
      <c r="K597" s="157"/>
    </row>
    <row r="598" spans="1:11">
      <c r="A598" s="156"/>
      <c r="B598" s="157"/>
      <c r="C598" s="157"/>
      <c r="D598" s="157"/>
      <c r="E598" s="157"/>
      <c r="F598" s="157"/>
      <c r="G598" s="157"/>
      <c r="H598" s="163"/>
      <c r="I598" s="157"/>
      <c r="J598" s="157"/>
      <c r="K598" s="157"/>
    </row>
    <row r="599" spans="1:11">
      <c r="A599" s="165"/>
      <c r="B599" s="157"/>
      <c r="C599" s="157"/>
      <c r="D599" s="157"/>
      <c r="E599" s="157"/>
      <c r="F599" s="157"/>
      <c r="G599" s="157"/>
      <c r="H599" s="163"/>
      <c r="I599" s="157"/>
      <c r="J599" s="157"/>
      <c r="K599" s="157"/>
    </row>
    <row r="600" spans="1:11">
      <c r="A600" s="165"/>
      <c r="B600" s="157"/>
      <c r="C600" s="157"/>
      <c r="D600" s="157"/>
      <c r="E600" s="157"/>
      <c r="F600" s="157"/>
      <c r="G600" s="157"/>
      <c r="H600" s="163"/>
      <c r="I600" s="157"/>
      <c r="J600" s="157"/>
      <c r="K600" s="157"/>
    </row>
    <row r="601" spans="1:11">
      <c r="A601" s="162"/>
      <c r="B601" s="157"/>
      <c r="C601" s="157"/>
      <c r="D601" s="157"/>
      <c r="E601" s="157"/>
      <c r="F601" s="157"/>
      <c r="G601" s="157"/>
      <c r="H601" s="163"/>
      <c r="I601" s="157"/>
      <c r="J601" s="157"/>
      <c r="K601" s="157"/>
    </row>
    <row r="602" spans="1:11">
      <c r="A602" s="156"/>
      <c r="B602" s="157"/>
      <c r="C602" s="157"/>
      <c r="D602" s="158"/>
      <c r="E602" s="157"/>
      <c r="F602" s="158"/>
      <c r="G602" s="158"/>
      <c r="H602" s="157"/>
      <c r="I602" s="185"/>
      <c r="J602" s="185"/>
      <c r="K602" s="185"/>
    </row>
    <row r="603" spans="1:11">
      <c r="A603" s="156"/>
      <c r="B603" s="157"/>
      <c r="C603" s="157"/>
      <c r="D603" s="158"/>
      <c r="E603" s="157"/>
      <c r="F603" s="158"/>
      <c r="G603" s="158"/>
      <c r="H603" s="157"/>
      <c r="I603" s="185"/>
      <c r="J603" s="185"/>
      <c r="K603" s="185"/>
    </row>
    <row r="604" spans="1:11">
      <c r="A604" s="156"/>
      <c r="B604" s="157"/>
      <c r="C604" s="157"/>
      <c r="D604" s="158"/>
      <c r="E604" s="157"/>
      <c r="F604" s="158"/>
      <c r="G604" s="158"/>
      <c r="H604" s="157"/>
      <c r="I604" s="185"/>
      <c r="J604" s="185"/>
      <c r="K604" s="185"/>
    </row>
    <row r="605" spans="1:11">
      <c r="A605" s="156"/>
      <c r="B605" s="157"/>
      <c r="C605" s="157"/>
      <c r="D605" s="158"/>
      <c r="E605" s="157"/>
      <c r="F605" s="158"/>
      <c r="G605" s="158"/>
      <c r="H605" s="157"/>
      <c r="I605" s="185"/>
      <c r="J605" s="185"/>
      <c r="K605" s="185"/>
    </row>
    <row r="606" spans="1:11">
      <c r="A606" s="156"/>
      <c r="B606" s="157"/>
      <c r="C606" s="157"/>
      <c r="D606" s="158"/>
      <c r="E606" s="157"/>
      <c r="F606" s="158"/>
      <c r="G606" s="158"/>
      <c r="H606" s="157"/>
      <c r="I606" s="185"/>
      <c r="J606" s="185"/>
      <c r="K606" s="185"/>
    </row>
    <row r="607" spans="1:11">
      <c r="A607" s="156"/>
      <c r="B607" s="157"/>
      <c r="C607" s="157"/>
      <c r="D607" s="158"/>
      <c r="E607" s="157"/>
      <c r="F607" s="158"/>
      <c r="G607" s="158"/>
      <c r="H607" s="157"/>
      <c r="I607" s="185"/>
      <c r="J607" s="185"/>
      <c r="K607" s="185"/>
    </row>
    <row r="608" spans="1:11">
      <c r="A608" s="156"/>
      <c r="B608" s="157"/>
      <c r="C608" s="157"/>
      <c r="D608" s="158"/>
      <c r="E608" s="157"/>
      <c r="F608" s="158"/>
      <c r="G608" s="158"/>
      <c r="H608" s="157"/>
      <c r="I608" s="185"/>
      <c r="J608" s="185"/>
      <c r="K608" s="185"/>
    </row>
    <row r="609" spans="1:11">
      <c r="A609" s="156"/>
      <c r="B609" s="157"/>
      <c r="C609" s="157"/>
      <c r="D609" s="158"/>
      <c r="E609" s="157"/>
      <c r="F609" s="158"/>
      <c r="G609" s="158"/>
      <c r="H609" s="157"/>
      <c r="I609" s="185"/>
      <c r="J609" s="185"/>
      <c r="K609" s="185"/>
    </row>
    <row r="610" spans="1:11">
      <c r="A610" s="156"/>
      <c r="B610" s="157"/>
      <c r="C610" s="157"/>
      <c r="D610" s="158"/>
      <c r="E610" s="157"/>
      <c r="F610" s="158"/>
      <c r="G610" s="158"/>
      <c r="H610" s="157"/>
      <c r="I610" s="185"/>
      <c r="J610" s="185"/>
      <c r="K610" s="185"/>
    </row>
    <row r="611" spans="1:11">
      <c r="A611" s="156"/>
      <c r="B611" s="157"/>
      <c r="C611" s="157"/>
      <c r="D611" s="158"/>
      <c r="E611" s="157"/>
      <c r="F611" s="158"/>
      <c r="G611" s="158"/>
      <c r="H611" s="157"/>
      <c r="I611" s="185"/>
      <c r="J611" s="185"/>
      <c r="K611" s="185"/>
    </row>
    <row r="612" spans="1:11">
      <c r="A612" s="156"/>
      <c r="B612" s="157"/>
      <c r="C612" s="157"/>
      <c r="D612" s="158"/>
      <c r="E612" s="157"/>
      <c r="F612" s="158"/>
      <c r="G612" s="158"/>
      <c r="H612" s="157"/>
      <c r="I612" s="185"/>
      <c r="J612" s="185"/>
      <c r="K612" s="185"/>
    </row>
    <row r="613" spans="1:11">
      <c r="A613" s="156"/>
      <c r="B613" s="157"/>
      <c r="C613" s="157"/>
      <c r="D613" s="158"/>
      <c r="E613" s="157"/>
      <c r="F613" s="158"/>
      <c r="G613" s="158"/>
      <c r="H613" s="157"/>
      <c r="I613" s="185"/>
      <c r="J613" s="185"/>
      <c r="K613" s="185"/>
    </row>
    <row r="614" spans="1:11">
      <c r="A614" s="156"/>
      <c r="B614" s="157"/>
      <c r="C614" s="157"/>
      <c r="D614" s="158"/>
      <c r="E614" s="157"/>
      <c r="F614" s="158"/>
      <c r="G614" s="158"/>
      <c r="H614" s="157"/>
      <c r="I614" s="185"/>
      <c r="J614" s="185"/>
      <c r="K614" s="185"/>
    </row>
    <row r="615" spans="1:11">
      <c r="A615" s="169"/>
      <c r="B615" s="157"/>
      <c r="C615" s="157"/>
      <c r="D615" s="157"/>
      <c r="E615" s="157"/>
      <c r="F615" s="157"/>
      <c r="G615" s="157"/>
      <c r="H615" s="163"/>
      <c r="I615" s="157"/>
      <c r="J615" s="157"/>
      <c r="K615" s="157"/>
    </row>
    <row r="616" spans="1:11">
      <c r="A616" s="162"/>
      <c r="B616" s="157"/>
      <c r="C616" s="157"/>
      <c r="D616" s="157"/>
      <c r="E616" s="157"/>
      <c r="F616" s="157"/>
      <c r="G616" s="157"/>
      <c r="H616" s="163"/>
      <c r="I616" s="157"/>
      <c r="J616" s="157"/>
      <c r="K616" s="157"/>
    </row>
    <row r="617" spans="1:11">
      <c r="A617" s="164"/>
      <c r="B617" s="157"/>
      <c r="C617" s="157"/>
      <c r="D617" s="207"/>
      <c r="E617" s="157"/>
      <c r="F617" s="207"/>
      <c r="G617" s="207"/>
      <c r="H617" s="207"/>
      <c r="I617" s="212"/>
      <c r="J617" s="212"/>
      <c r="K617" s="185"/>
    </row>
    <row r="618" spans="1:11">
      <c r="A618" s="164"/>
      <c r="B618" s="157"/>
      <c r="C618" s="157"/>
      <c r="D618" s="207"/>
      <c r="E618" s="157"/>
      <c r="F618" s="207"/>
      <c r="G618" s="207"/>
      <c r="H618" s="207"/>
      <c r="I618" s="212"/>
      <c r="J618" s="212"/>
      <c r="K618" s="185"/>
    </row>
    <row r="619" spans="1:11">
      <c r="A619" s="156"/>
      <c r="B619" s="157"/>
      <c r="C619" s="157"/>
      <c r="D619" s="157"/>
      <c r="E619" s="157"/>
      <c r="F619" s="157"/>
      <c r="G619" s="157"/>
      <c r="H619" s="163"/>
      <c r="I619" s="157"/>
      <c r="J619" s="157"/>
      <c r="K619" s="157"/>
    </row>
    <row r="620" spans="1:11">
      <c r="A620" s="164"/>
      <c r="B620" s="157"/>
      <c r="C620" s="157"/>
      <c r="D620" s="157"/>
      <c r="E620" s="157"/>
      <c r="F620" s="157"/>
      <c r="G620" s="157"/>
      <c r="H620" s="163"/>
      <c r="I620" s="157"/>
      <c r="J620" s="157"/>
      <c r="K620" s="157"/>
    </row>
    <row r="621" spans="1:11">
      <c r="A621" s="164"/>
      <c r="B621" s="157"/>
      <c r="C621" s="157"/>
      <c r="D621" s="157"/>
      <c r="E621" s="157"/>
      <c r="F621" s="157"/>
      <c r="G621" s="157"/>
      <c r="H621" s="163"/>
      <c r="I621" s="157"/>
      <c r="J621" s="157"/>
      <c r="K621" s="157"/>
    </row>
    <row r="622" spans="1:11">
      <c r="A622" s="156"/>
      <c r="B622" s="157"/>
      <c r="C622" s="157"/>
      <c r="D622" s="157"/>
      <c r="E622" s="157"/>
      <c r="F622" s="157"/>
      <c r="G622" s="157"/>
      <c r="H622" s="163"/>
      <c r="I622" s="157"/>
      <c r="J622" s="157"/>
      <c r="K622" s="157"/>
    </row>
    <row r="623" spans="1:11">
      <c r="A623" s="156"/>
      <c r="B623" s="157"/>
      <c r="C623" s="157"/>
      <c r="D623" s="157"/>
      <c r="E623" s="157"/>
      <c r="F623" s="157"/>
      <c r="G623" s="157"/>
      <c r="H623" s="163"/>
      <c r="I623" s="157"/>
      <c r="J623" s="157"/>
      <c r="K623" s="157"/>
    </row>
    <row r="624" spans="1:11">
      <c r="A624" s="199"/>
      <c r="B624" s="157"/>
      <c r="C624" s="157"/>
      <c r="D624" s="157"/>
      <c r="E624" s="157"/>
      <c r="F624" s="157"/>
      <c r="G624" s="157"/>
      <c r="H624" s="163"/>
      <c r="I624" s="157"/>
      <c r="J624" s="157"/>
      <c r="K624" s="157"/>
    </row>
    <row r="625" spans="1:11">
      <c r="A625" s="213"/>
      <c r="B625" s="157"/>
      <c r="C625" s="157"/>
      <c r="D625" s="157"/>
      <c r="E625" s="157"/>
      <c r="F625" s="157"/>
      <c r="G625" s="205"/>
      <c r="H625" s="205"/>
      <c r="I625" s="185"/>
      <c r="J625" s="185"/>
      <c r="K625" s="185"/>
    </row>
    <row r="626" spans="1:11">
      <c r="A626" s="213"/>
      <c r="B626" s="157"/>
      <c r="C626" s="157"/>
      <c r="D626" s="157"/>
      <c r="E626" s="157"/>
      <c r="F626" s="157"/>
      <c r="G626" s="205"/>
      <c r="H626" s="205"/>
      <c r="I626" s="185"/>
      <c r="J626" s="185"/>
      <c r="K626" s="185"/>
    </row>
    <row r="627" spans="1:11">
      <c r="A627" s="213"/>
      <c r="B627" s="157"/>
      <c r="C627" s="157"/>
      <c r="D627" s="157"/>
      <c r="E627" s="157"/>
      <c r="F627" s="157"/>
      <c r="G627" s="205"/>
      <c r="H627" s="205"/>
      <c r="I627" s="185"/>
      <c r="J627" s="185"/>
      <c r="K627" s="185"/>
    </row>
    <row r="628" spans="1:11">
      <c r="A628" s="213"/>
      <c r="B628" s="157"/>
      <c r="C628" s="157"/>
      <c r="D628" s="157"/>
      <c r="E628" s="157"/>
      <c r="F628" s="157"/>
      <c r="G628" s="205"/>
      <c r="H628" s="205"/>
      <c r="I628" s="185"/>
      <c r="J628" s="185"/>
      <c r="K628" s="185"/>
    </row>
    <row r="629" spans="1:11">
      <c r="A629" s="161"/>
      <c r="B629" s="157"/>
      <c r="C629" s="157"/>
      <c r="D629" s="157"/>
      <c r="E629" s="157"/>
      <c r="F629" s="157"/>
      <c r="G629" s="157"/>
      <c r="H629" s="163"/>
      <c r="I629" s="157"/>
      <c r="J629" s="157"/>
      <c r="K629" s="157"/>
    </row>
    <row r="630" spans="1:11">
      <c r="A630" s="165"/>
      <c r="B630" s="157"/>
      <c r="C630" s="157"/>
      <c r="D630" s="157"/>
      <c r="E630" s="157"/>
      <c r="F630" s="157"/>
      <c r="G630" s="157"/>
      <c r="H630" s="163"/>
      <c r="I630" s="157"/>
      <c r="J630" s="157"/>
      <c r="K630" s="157"/>
    </row>
    <row r="631" spans="1:11">
      <c r="A631" s="162"/>
      <c r="B631" s="157"/>
      <c r="C631" s="157"/>
      <c r="D631" s="157"/>
      <c r="E631" s="157"/>
      <c r="F631" s="157"/>
      <c r="G631" s="157"/>
      <c r="H631" s="163"/>
      <c r="I631" s="157"/>
      <c r="J631" s="157"/>
      <c r="K631" s="157"/>
    </row>
    <row r="632" spans="1:11">
      <c r="A632" s="156"/>
      <c r="B632" s="157"/>
      <c r="C632" s="157"/>
      <c r="D632" s="158"/>
      <c r="E632" s="157"/>
      <c r="F632" s="158"/>
      <c r="G632" s="158"/>
      <c r="H632" s="158"/>
      <c r="I632" s="159"/>
      <c r="J632" s="159"/>
      <c r="K632" s="159"/>
    </row>
    <row r="633" spans="1:11">
      <c r="A633" s="156"/>
      <c r="B633" s="157"/>
      <c r="C633" s="157"/>
      <c r="D633" s="158"/>
      <c r="E633" s="157"/>
      <c r="F633" s="158"/>
      <c r="G633" s="158"/>
      <c r="H633" s="158"/>
      <c r="I633" s="159"/>
      <c r="J633" s="159"/>
      <c r="K633" s="159"/>
    </row>
    <row r="634" spans="1:11">
      <c r="A634" s="156"/>
      <c r="B634" s="157"/>
      <c r="C634" s="157"/>
      <c r="D634" s="158"/>
      <c r="E634" s="157"/>
      <c r="F634" s="158"/>
      <c r="G634" s="158"/>
      <c r="H634" s="158"/>
      <c r="I634" s="159"/>
      <c r="J634" s="159"/>
      <c r="K634" s="159"/>
    </row>
    <row r="635" spans="1:11">
      <c r="A635" s="156"/>
      <c r="B635" s="157"/>
      <c r="C635" s="157"/>
      <c r="D635" s="158"/>
      <c r="E635" s="157"/>
      <c r="F635" s="158"/>
      <c r="G635" s="158"/>
      <c r="H635" s="158"/>
      <c r="I635" s="159"/>
      <c r="J635" s="159"/>
      <c r="K635" s="159"/>
    </row>
    <row r="636" spans="1:11">
      <c r="A636" s="156"/>
      <c r="B636" s="157"/>
      <c r="C636" s="157"/>
      <c r="D636" s="158"/>
      <c r="E636" s="157"/>
      <c r="F636" s="158"/>
      <c r="G636" s="158"/>
      <c r="H636" s="158"/>
      <c r="I636" s="159"/>
      <c r="J636" s="159"/>
      <c r="K636" s="159"/>
    </row>
    <row r="637" spans="1:11">
      <c r="A637" s="156"/>
      <c r="B637" s="157"/>
      <c r="C637" s="157"/>
      <c r="D637" s="158"/>
      <c r="E637" s="157"/>
      <c r="F637" s="158"/>
      <c r="G637" s="158"/>
      <c r="H637" s="158"/>
      <c r="I637" s="159"/>
      <c r="J637" s="159"/>
      <c r="K637" s="159"/>
    </row>
    <row r="638" spans="1:11">
      <c r="A638" s="156"/>
      <c r="B638" s="157"/>
      <c r="C638" s="157"/>
      <c r="D638" s="158"/>
      <c r="E638" s="157"/>
      <c r="F638" s="158"/>
      <c r="G638" s="158"/>
      <c r="H638" s="158"/>
      <c r="I638" s="159"/>
      <c r="J638" s="159"/>
      <c r="K638" s="159"/>
    </row>
    <row r="639" spans="1:11">
      <c r="A639" s="156"/>
      <c r="B639" s="157"/>
      <c r="C639" s="157"/>
      <c r="D639" s="158"/>
      <c r="E639" s="157"/>
      <c r="F639" s="158"/>
      <c r="G639" s="158"/>
      <c r="H639" s="158"/>
      <c r="I639" s="159"/>
      <c r="J639" s="159"/>
      <c r="K639" s="159"/>
    </row>
    <row r="640" spans="1:11">
      <c r="A640" s="156"/>
      <c r="B640" s="157"/>
      <c r="C640" s="157"/>
      <c r="D640" s="158"/>
      <c r="E640" s="157"/>
      <c r="F640" s="158"/>
      <c r="G640" s="158"/>
      <c r="H640" s="158"/>
      <c r="I640" s="159"/>
      <c r="J640" s="159"/>
      <c r="K640" s="159"/>
    </row>
    <row r="641" spans="1:11">
      <c r="A641" s="156"/>
      <c r="B641" s="157"/>
      <c r="C641" s="157"/>
      <c r="D641" s="157"/>
      <c r="E641" s="157"/>
      <c r="F641" s="157"/>
      <c r="G641" s="157"/>
      <c r="H641" s="163"/>
      <c r="I641" s="157"/>
      <c r="J641" s="157"/>
      <c r="K641" s="157"/>
    </row>
    <row r="642" spans="1:11">
      <c r="A642" s="165"/>
      <c r="B642" s="157"/>
      <c r="C642" s="157"/>
      <c r="D642" s="157"/>
      <c r="E642" s="157"/>
      <c r="F642" s="157"/>
      <c r="G642" s="157"/>
      <c r="H642" s="163"/>
      <c r="I642" s="157"/>
      <c r="J642" s="157"/>
      <c r="K642" s="157"/>
    </row>
    <row r="643" spans="1:11">
      <c r="A643" s="162"/>
      <c r="B643" s="157"/>
      <c r="C643" s="157"/>
      <c r="D643" s="157"/>
      <c r="E643" s="157"/>
      <c r="F643" s="157"/>
      <c r="G643" s="157"/>
      <c r="H643" s="163"/>
      <c r="I643" s="157"/>
      <c r="J643" s="157"/>
      <c r="K643" s="157"/>
    </row>
    <row r="644" spans="1:11">
      <c r="A644" s="156"/>
      <c r="B644" s="157"/>
      <c r="C644" s="157"/>
      <c r="D644" s="158"/>
      <c r="E644" s="157"/>
      <c r="F644" s="158"/>
      <c r="G644" s="158"/>
      <c r="H644" s="158"/>
      <c r="I644" s="159"/>
      <c r="J644" s="159"/>
      <c r="K644" s="157"/>
    </row>
    <row r="645" spans="1:11">
      <c r="A645" s="156"/>
      <c r="B645" s="157"/>
      <c r="C645" s="157"/>
      <c r="D645" s="158"/>
      <c r="E645" s="157"/>
      <c r="F645" s="158"/>
      <c r="G645" s="158"/>
      <c r="H645" s="158"/>
      <c r="I645" s="159"/>
      <c r="J645" s="159"/>
      <c r="K645" s="157"/>
    </row>
    <row r="646" spans="1:11">
      <c r="A646" s="156"/>
      <c r="B646" s="157"/>
      <c r="C646" s="157"/>
      <c r="D646" s="158"/>
      <c r="E646" s="157"/>
      <c r="F646" s="158"/>
      <c r="G646" s="158"/>
      <c r="H646" s="158"/>
      <c r="I646" s="159"/>
      <c r="J646" s="159"/>
      <c r="K646" s="157"/>
    </row>
    <row r="647" spans="1:11">
      <c r="A647" s="165"/>
      <c r="B647" s="157"/>
      <c r="C647" s="157"/>
      <c r="D647" s="157"/>
      <c r="E647" s="157"/>
      <c r="F647" s="157"/>
      <c r="G647" s="157"/>
      <c r="H647" s="163"/>
      <c r="I647" s="157"/>
      <c r="J647" s="157"/>
      <c r="K647" s="157"/>
    </row>
    <row r="648" spans="1:11">
      <c r="A648" s="165"/>
      <c r="B648" s="157"/>
      <c r="C648" s="157"/>
      <c r="D648" s="157"/>
      <c r="E648" s="157"/>
      <c r="F648" s="157"/>
      <c r="G648" s="157"/>
      <c r="H648" s="163"/>
      <c r="I648" s="157"/>
      <c r="J648" s="157"/>
      <c r="K648" s="157"/>
    </row>
    <row r="649" spans="1:11">
      <c r="A649" s="162"/>
      <c r="B649" s="157"/>
      <c r="C649" s="157"/>
      <c r="D649" s="157"/>
      <c r="E649" s="157"/>
      <c r="F649" s="157"/>
      <c r="G649" s="157"/>
      <c r="H649" s="163"/>
      <c r="I649" s="157"/>
      <c r="J649" s="157"/>
      <c r="K649" s="157"/>
    </row>
    <row r="650" spans="1:11">
      <c r="A650" s="156"/>
      <c r="B650" s="157"/>
      <c r="C650" s="157"/>
      <c r="D650" s="158"/>
      <c r="E650" s="157"/>
      <c r="F650" s="158"/>
      <c r="G650" s="158"/>
      <c r="H650" s="158"/>
      <c r="I650" s="159"/>
      <c r="J650" s="159"/>
      <c r="K650" s="159"/>
    </row>
    <row r="651" spans="1:11">
      <c r="A651" s="156"/>
      <c r="B651" s="157"/>
      <c r="C651" s="157"/>
      <c r="D651" s="158"/>
      <c r="E651" s="157"/>
      <c r="F651" s="158"/>
      <c r="G651" s="158"/>
      <c r="H651" s="158"/>
      <c r="I651" s="159"/>
      <c r="J651" s="159"/>
      <c r="K651" s="159"/>
    </row>
    <row r="652" spans="1:11">
      <c r="A652" s="156"/>
      <c r="B652" s="157"/>
      <c r="C652" s="157"/>
      <c r="D652" s="158"/>
      <c r="E652" s="157"/>
      <c r="F652" s="158"/>
      <c r="G652" s="158"/>
      <c r="H652" s="158"/>
      <c r="I652" s="159"/>
      <c r="J652" s="159"/>
      <c r="K652" s="159"/>
    </row>
    <row r="653" spans="1:11">
      <c r="A653" s="156"/>
      <c r="B653" s="157"/>
      <c r="C653" s="157"/>
      <c r="D653" s="158"/>
      <c r="E653" s="157"/>
      <c r="F653" s="158"/>
      <c r="G653" s="158"/>
      <c r="H653" s="158"/>
      <c r="I653" s="159"/>
      <c r="J653" s="159"/>
      <c r="K653" s="159"/>
    </row>
    <row r="654" spans="1:11">
      <c r="A654" s="156"/>
      <c r="B654" s="157"/>
      <c r="C654" s="157"/>
      <c r="D654" s="158"/>
      <c r="E654" s="157"/>
      <c r="F654" s="158"/>
      <c r="G654" s="158"/>
      <c r="H654" s="158"/>
      <c r="I654" s="159"/>
      <c r="J654" s="159"/>
      <c r="K654" s="159"/>
    </row>
    <row r="655" spans="1:11">
      <c r="A655" s="156"/>
      <c r="B655" s="157"/>
      <c r="C655" s="157"/>
      <c r="D655" s="158"/>
      <c r="E655" s="157"/>
      <c r="F655" s="158"/>
      <c r="G655" s="158"/>
      <c r="H655" s="158"/>
      <c r="I655" s="159"/>
      <c r="J655" s="159"/>
      <c r="K655" s="159"/>
    </row>
    <row r="656" spans="1:11">
      <c r="A656" s="156"/>
      <c r="B656" s="157"/>
      <c r="C656" s="157"/>
      <c r="D656" s="158"/>
      <c r="E656" s="157"/>
      <c r="F656" s="158"/>
      <c r="G656" s="158"/>
      <c r="H656" s="158"/>
      <c r="I656" s="159"/>
      <c r="J656" s="159"/>
      <c r="K656" s="159"/>
    </row>
    <row r="657" spans="1:11">
      <c r="A657" s="165"/>
      <c r="B657" s="157"/>
      <c r="C657" s="157"/>
      <c r="D657" s="157"/>
      <c r="E657" s="157"/>
      <c r="F657" s="157"/>
      <c r="G657" s="157"/>
      <c r="H657" s="163"/>
      <c r="I657" s="157"/>
      <c r="J657" s="157"/>
      <c r="K657" s="157"/>
    </row>
    <row r="658" spans="1:11">
      <c r="A658" s="165"/>
      <c r="B658" s="157"/>
      <c r="C658" s="157"/>
      <c r="D658" s="157"/>
      <c r="E658" s="157"/>
      <c r="F658" s="157"/>
      <c r="G658" s="157"/>
      <c r="H658" s="163"/>
      <c r="I658" s="157"/>
      <c r="J658" s="157"/>
      <c r="K658" s="157"/>
    </row>
    <row r="659" spans="1:11">
      <c r="A659" s="162"/>
      <c r="B659" s="157"/>
      <c r="C659" s="157"/>
      <c r="D659" s="157"/>
      <c r="E659" s="157"/>
      <c r="F659" s="157"/>
      <c r="G659" s="157"/>
      <c r="H659" s="163"/>
      <c r="I659" s="157"/>
      <c r="J659" s="157"/>
      <c r="K659" s="157"/>
    </row>
    <row r="660" spans="1:11">
      <c r="A660" s="156"/>
      <c r="B660" s="157"/>
      <c r="C660" s="157"/>
      <c r="D660" s="158"/>
      <c r="E660" s="157"/>
      <c r="F660" s="158"/>
      <c r="G660" s="158"/>
      <c r="H660" s="158"/>
      <c r="I660" s="159"/>
      <c r="J660" s="159"/>
      <c r="K660" s="159"/>
    </row>
    <row r="661" spans="1:11">
      <c r="A661" s="156"/>
      <c r="B661" s="157"/>
      <c r="C661" s="157"/>
      <c r="D661" s="158"/>
      <c r="E661" s="157"/>
      <c r="F661" s="158"/>
      <c r="G661" s="158"/>
      <c r="H661" s="158"/>
      <c r="I661" s="159"/>
      <c r="J661" s="159"/>
      <c r="K661" s="159"/>
    </row>
    <row r="662" spans="1:11">
      <c r="A662" s="156"/>
      <c r="B662" s="157"/>
      <c r="C662" s="157"/>
      <c r="D662" s="158"/>
      <c r="E662" s="157"/>
      <c r="F662" s="158"/>
      <c r="G662" s="158"/>
      <c r="H662" s="158"/>
      <c r="I662" s="159"/>
      <c r="J662" s="159"/>
      <c r="K662" s="159"/>
    </row>
    <row r="663" spans="1:11">
      <c r="A663" s="156"/>
      <c r="B663" s="157"/>
      <c r="C663" s="157"/>
      <c r="D663" s="158"/>
      <c r="E663" s="157"/>
      <c r="F663" s="158"/>
      <c r="G663" s="158"/>
      <c r="H663" s="158"/>
      <c r="I663" s="159"/>
      <c r="J663" s="159"/>
      <c r="K663" s="159"/>
    </row>
    <row r="664" spans="1:11">
      <c r="A664" s="156"/>
      <c r="B664" s="157"/>
      <c r="C664" s="157"/>
      <c r="D664" s="158"/>
      <c r="E664" s="157"/>
      <c r="F664" s="158"/>
      <c r="G664" s="158"/>
      <c r="H664" s="158"/>
      <c r="I664" s="159"/>
      <c r="J664" s="159"/>
      <c r="K664" s="159"/>
    </row>
    <row r="665" spans="1:11">
      <c r="A665" s="156"/>
      <c r="B665" s="157"/>
      <c r="C665" s="157"/>
      <c r="D665" s="158"/>
      <c r="E665" s="157"/>
      <c r="F665" s="158"/>
      <c r="G665" s="158"/>
      <c r="H665" s="158"/>
      <c r="I665" s="159"/>
      <c r="J665" s="159"/>
      <c r="K665" s="159"/>
    </row>
    <row r="666" spans="1:11">
      <c r="A666" s="156"/>
      <c r="B666" s="157"/>
      <c r="C666" s="157"/>
      <c r="D666" s="158"/>
      <c r="E666" s="157"/>
      <c r="F666" s="158"/>
      <c r="G666" s="158"/>
      <c r="H666" s="158"/>
      <c r="I666" s="159"/>
      <c r="J666" s="159"/>
      <c r="K666" s="159"/>
    </row>
    <row r="667" spans="1:11">
      <c r="A667" s="156"/>
      <c r="B667" s="157"/>
      <c r="C667" s="157"/>
      <c r="D667" s="158"/>
      <c r="E667" s="157"/>
      <c r="F667" s="158"/>
      <c r="G667" s="158"/>
      <c r="H667" s="158"/>
      <c r="I667" s="159"/>
      <c r="J667" s="159"/>
      <c r="K667" s="159"/>
    </row>
    <row r="668" spans="1:11">
      <c r="A668" s="156"/>
      <c r="B668" s="157"/>
      <c r="C668" s="157"/>
      <c r="D668" s="158"/>
      <c r="E668" s="157"/>
      <c r="F668" s="158"/>
      <c r="G668" s="158"/>
      <c r="H668" s="158"/>
      <c r="I668" s="159"/>
      <c r="J668" s="159"/>
      <c r="K668" s="159"/>
    </row>
    <row r="669" spans="1:11">
      <c r="A669" s="156"/>
      <c r="B669" s="157"/>
      <c r="C669" s="157"/>
      <c r="D669" s="158"/>
      <c r="E669" s="157"/>
      <c r="F669" s="158"/>
      <c r="G669" s="158"/>
      <c r="H669" s="158"/>
      <c r="I669" s="159"/>
      <c r="J669" s="159"/>
      <c r="K669" s="159"/>
    </row>
    <row r="670" spans="1:11">
      <c r="A670" s="156"/>
      <c r="B670" s="157"/>
      <c r="C670" s="157"/>
      <c r="D670" s="158"/>
      <c r="E670" s="157"/>
      <c r="F670" s="158"/>
      <c r="G670" s="158"/>
      <c r="H670" s="158"/>
      <c r="I670" s="159"/>
      <c r="J670" s="159"/>
      <c r="K670" s="159"/>
    </row>
    <row r="671" spans="1:11">
      <c r="A671" s="156"/>
      <c r="B671" s="157"/>
      <c r="C671" s="157"/>
      <c r="D671" s="158"/>
      <c r="E671" s="157"/>
      <c r="F671" s="158"/>
      <c r="G671" s="158"/>
      <c r="H671" s="158"/>
      <c r="I671" s="159"/>
      <c r="J671" s="159"/>
      <c r="K671" s="159"/>
    </row>
    <row r="672" spans="1:11">
      <c r="A672" s="165"/>
      <c r="B672" s="157"/>
      <c r="C672" s="157"/>
      <c r="D672" s="157"/>
      <c r="E672" s="157"/>
      <c r="F672" s="157"/>
      <c r="G672" s="157"/>
      <c r="H672" s="163"/>
      <c r="I672" s="157"/>
      <c r="J672" s="157"/>
      <c r="K672" s="157"/>
    </row>
    <row r="673" spans="1:11">
      <c r="A673" s="162"/>
      <c r="B673" s="157"/>
      <c r="C673" s="157"/>
      <c r="D673" s="157"/>
      <c r="E673" s="157"/>
      <c r="F673" s="157"/>
      <c r="G673" s="157"/>
      <c r="H673" s="163"/>
      <c r="I673" s="157"/>
      <c r="J673" s="157"/>
      <c r="K673" s="157"/>
    </row>
    <row r="674" spans="1:11">
      <c r="A674" s="156"/>
      <c r="B674" s="157"/>
      <c r="C674" s="157"/>
      <c r="D674" s="158"/>
      <c r="E674" s="157"/>
      <c r="F674" s="158"/>
      <c r="G674" s="158"/>
      <c r="H674" s="158"/>
      <c r="I674" s="159"/>
      <c r="J674" s="159"/>
      <c r="K674" s="159"/>
    </row>
    <row r="675" spans="1:11">
      <c r="A675" s="156"/>
      <c r="B675" s="157"/>
      <c r="C675" s="157"/>
      <c r="D675" s="158"/>
      <c r="E675" s="157"/>
      <c r="F675" s="158"/>
      <c r="G675" s="158"/>
      <c r="H675" s="158"/>
      <c r="I675" s="159"/>
      <c r="J675" s="159"/>
      <c r="K675" s="159"/>
    </row>
    <row r="676" spans="1:11">
      <c r="A676" s="156"/>
      <c r="B676" s="157"/>
      <c r="C676" s="157"/>
      <c r="D676" s="158"/>
      <c r="E676" s="157"/>
      <c r="F676" s="158"/>
      <c r="G676" s="158"/>
      <c r="H676" s="158"/>
      <c r="I676" s="159"/>
      <c r="J676" s="159"/>
      <c r="K676" s="159"/>
    </row>
    <row r="677" spans="1:11">
      <c r="A677" s="156"/>
      <c r="B677" s="157"/>
      <c r="C677" s="157"/>
      <c r="D677" s="158"/>
      <c r="E677" s="157"/>
      <c r="F677" s="158"/>
      <c r="G677" s="158"/>
      <c r="H677" s="158"/>
      <c r="I677" s="159"/>
      <c r="J677" s="159"/>
      <c r="K677" s="159"/>
    </row>
    <row r="678" spans="1:11">
      <c r="A678" s="156"/>
      <c r="B678" s="157"/>
      <c r="C678" s="157"/>
      <c r="D678" s="158"/>
      <c r="E678" s="157"/>
      <c r="F678" s="158"/>
      <c r="G678" s="158"/>
      <c r="H678" s="158"/>
      <c r="I678" s="159"/>
      <c r="J678" s="159"/>
      <c r="K678" s="159"/>
    </row>
    <row r="679" spans="1:11">
      <c r="A679" s="156"/>
      <c r="B679" s="157"/>
      <c r="C679" s="157"/>
      <c r="D679" s="158"/>
      <c r="E679" s="157"/>
      <c r="F679" s="158"/>
      <c r="G679" s="158"/>
      <c r="H679" s="158"/>
      <c r="I679" s="159"/>
      <c r="J679" s="159"/>
      <c r="K679" s="159"/>
    </row>
    <row r="680" spans="1:11">
      <c r="A680" s="156"/>
      <c r="B680" s="157"/>
      <c r="C680" s="157"/>
      <c r="D680" s="158"/>
      <c r="E680" s="157"/>
      <c r="F680" s="158"/>
      <c r="G680" s="158"/>
      <c r="H680" s="158"/>
      <c r="I680" s="159"/>
      <c r="J680" s="159"/>
      <c r="K680" s="159"/>
    </row>
    <row r="681" spans="1:11">
      <c r="A681" s="156"/>
      <c r="B681" s="157"/>
      <c r="C681" s="157"/>
      <c r="D681" s="158"/>
      <c r="E681" s="157"/>
      <c r="F681" s="158"/>
      <c r="G681" s="158"/>
      <c r="H681" s="158"/>
      <c r="I681" s="159"/>
      <c r="J681" s="159"/>
      <c r="K681" s="159"/>
    </row>
    <row r="682" spans="1:11">
      <c r="A682" s="165"/>
      <c r="B682" s="157"/>
      <c r="C682" s="157"/>
      <c r="D682" s="157"/>
      <c r="E682" s="157"/>
      <c r="F682" s="157"/>
      <c r="G682" s="157"/>
      <c r="H682" s="163"/>
      <c r="I682" s="157"/>
      <c r="J682" s="157"/>
      <c r="K682" s="157"/>
    </row>
    <row r="683" spans="1:11">
      <c r="A683" s="165"/>
      <c r="B683" s="157"/>
      <c r="C683" s="157"/>
      <c r="D683" s="157"/>
      <c r="E683" s="157"/>
      <c r="F683" s="157"/>
      <c r="G683" s="157"/>
      <c r="H683" s="163"/>
      <c r="I683" s="157"/>
      <c r="J683" s="157"/>
      <c r="K683" s="157"/>
    </row>
    <row r="684" spans="1:11">
      <c r="A684" s="162"/>
      <c r="B684" s="157"/>
      <c r="C684" s="157"/>
      <c r="D684" s="157"/>
      <c r="E684" s="157"/>
      <c r="F684" s="157"/>
      <c r="G684" s="157"/>
      <c r="H684" s="163"/>
      <c r="I684" s="157"/>
      <c r="J684" s="157"/>
      <c r="K684" s="157"/>
    </row>
    <row r="685" spans="1:11">
      <c r="A685" s="156"/>
      <c r="B685" s="157"/>
      <c r="C685" s="157"/>
      <c r="D685" s="158"/>
      <c r="E685" s="157"/>
      <c r="F685" s="158"/>
      <c r="G685" s="158"/>
      <c r="H685" s="157"/>
      <c r="I685" s="185"/>
      <c r="J685" s="185"/>
      <c r="K685" s="185"/>
    </row>
    <row r="686" spans="1:11">
      <c r="A686" s="156"/>
      <c r="B686" s="157"/>
      <c r="C686" s="157"/>
      <c r="D686" s="158"/>
      <c r="E686" s="157"/>
      <c r="F686" s="158"/>
      <c r="G686" s="158"/>
      <c r="H686" s="157"/>
      <c r="I686" s="185"/>
      <c r="J686" s="185"/>
      <c r="K686" s="185"/>
    </row>
    <row r="687" spans="1:11">
      <c r="A687" s="156"/>
      <c r="B687" s="157"/>
      <c r="C687" s="157"/>
      <c r="D687" s="158"/>
      <c r="E687" s="157"/>
      <c r="F687" s="158"/>
      <c r="G687" s="158"/>
      <c r="H687" s="157"/>
      <c r="I687" s="185"/>
      <c r="J687" s="185"/>
      <c r="K687" s="185"/>
    </row>
    <row r="688" spans="1:11">
      <c r="A688" s="156"/>
      <c r="B688" s="157"/>
      <c r="C688" s="157"/>
      <c r="D688" s="158"/>
      <c r="E688" s="157"/>
      <c r="F688" s="158"/>
      <c r="G688" s="158"/>
      <c r="H688" s="157"/>
      <c r="I688" s="185"/>
      <c r="J688" s="185"/>
      <c r="K688" s="185"/>
    </row>
    <row r="689" spans="1:11">
      <c r="A689" s="156"/>
      <c r="B689" s="157"/>
      <c r="C689" s="157"/>
      <c r="D689" s="158"/>
      <c r="E689" s="157"/>
      <c r="F689" s="158"/>
      <c r="G689" s="158"/>
      <c r="H689" s="157"/>
      <c r="I689" s="185"/>
      <c r="J689" s="185"/>
      <c r="K689" s="185"/>
    </row>
    <row r="690" spans="1:11">
      <c r="A690" s="156"/>
      <c r="B690" s="157"/>
      <c r="C690" s="157"/>
      <c r="D690" s="158"/>
      <c r="E690" s="157"/>
      <c r="F690" s="158"/>
      <c r="G690" s="158"/>
      <c r="H690" s="157"/>
      <c r="I690" s="185"/>
      <c r="J690" s="185"/>
      <c r="K690" s="185"/>
    </row>
    <row r="691" spans="1:11">
      <c r="A691" s="156"/>
      <c r="B691" s="157"/>
      <c r="C691" s="157"/>
      <c r="D691" s="158"/>
      <c r="E691" s="157"/>
      <c r="F691" s="158"/>
      <c r="G691" s="158"/>
      <c r="H691" s="157"/>
      <c r="I691" s="185"/>
      <c r="J691" s="185"/>
      <c r="K691" s="185"/>
    </row>
    <row r="692" spans="1:11">
      <c r="A692" s="156"/>
      <c r="B692" s="157"/>
      <c r="C692" s="157"/>
      <c r="D692" s="158"/>
      <c r="E692" s="157"/>
      <c r="F692" s="158"/>
      <c r="G692" s="158"/>
      <c r="H692" s="157"/>
      <c r="I692" s="185"/>
      <c r="J692" s="185"/>
      <c r="K692" s="185"/>
    </row>
    <row r="693" spans="1:11">
      <c r="A693" s="156"/>
      <c r="B693" s="157"/>
      <c r="C693" s="157"/>
      <c r="D693" s="158"/>
      <c r="E693" s="157"/>
      <c r="F693" s="158"/>
      <c r="G693" s="158"/>
      <c r="H693" s="157"/>
      <c r="I693" s="185"/>
      <c r="J693" s="185"/>
      <c r="K693" s="185"/>
    </row>
    <row r="694" spans="1:11">
      <c r="A694" s="156"/>
      <c r="B694" s="157"/>
      <c r="C694" s="157"/>
      <c r="D694" s="158"/>
      <c r="E694" s="157"/>
      <c r="F694" s="158"/>
      <c r="G694" s="158"/>
      <c r="H694" s="157"/>
      <c r="I694" s="185"/>
      <c r="J694" s="185"/>
      <c r="K694" s="185"/>
    </row>
    <row r="695" spans="1:11">
      <c r="A695" s="156"/>
      <c r="B695" s="157"/>
      <c r="C695" s="157"/>
      <c r="D695" s="158"/>
      <c r="E695" s="157"/>
      <c r="F695" s="158"/>
      <c r="G695" s="158"/>
      <c r="H695" s="157"/>
      <c r="I695" s="185"/>
      <c r="J695" s="185"/>
      <c r="K695" s="185"/>
    </row>
    <row r="696" spans="1:11">
      <c r="A696" s="156"/>
      <c r="B696" s="157"/>
      <c r="C696" s="157"/>
      <c r="D696" s="158"/>
      <c r="E696" s="157"/>
      <c r="F696" s="158"/>
      <c r="G696" s="158"/>
      <c r="H696" s="157"/>
      <c r="I696" s="185"/>
      <c r="J696" s="185"/>
      <c r="K696" s="185"/>
    </row>
    <row r="697" spans="1:11">
      <c r="A697" s="156"/>
      <c r="B697" s="157"/>
      <c r="C697" s="157"/>
      <c r="D697" s="158"/>
      <c r="E697" s="157"/>
      <c r="F697" s="158"/>
      <c r="G697" s="158"/>
      <c r="H697" s="157"/>
      <c r="I697" s="185"/>
      <c r="J697" s="185"/>
      <c r="K697" s="185"/>
    </row>
    <row r="698" spans="1:11">
      <c r="A698" s="156"/>
      <c r="B698" s="157"/>
      <c r="C698" s="157"/>
      <c r="D698" s="158"/>
      <c r="E698" s="157"/>
      <c r="F698" s="158"/>
      <c r="G698" s="158"/>
      <c r="H698" s="157"/>
      <c r="I698" s="185"/>
      <c r="J698" s="185"/>
      <c r="K698" s="185"/>
    </row>
    <row r="699" spans="1:11">
      <c r="A699" s="156"/>
      <c r="B699" s="157"/>
      <c r="C699" s="157"/>
      <c r="D699" s="158"/>
      <c r="E699" s="157"/>
      <c r="F699" s="158"/>
      <c r="G699" s="158"/>
      <c r="H699" s="157"/>
      <c r="I699" s="185"/>
      <c r="J699" s="185"/>
      <c r="K699" s="185"/>
    </row>
    <row r="700" spans="1:11">
      <c r="A700" s="156"/>
      <c r="B700" s="157"/>
      <c r="C700" s="157"/>
      <c r="D700" s="158"/>
      <c r="E700" s="157"/>
      <c r="F700" s="158"/>
      <c r="G700" s="158"/>
      <c r="H700" s="157"/>
      <c r="I700" s="185"/>
      <c r="J700" s="185"/>
      <c r="K700" s="185"/>
    </row>
    <row r="701" spans="1:11">
      <c r="A701" s="156"/>
      <c r="B701" s="157"/>
      <c r="C701" s="157"/>
      <c r="D701" s="158"/>
      <c r="E701" s="157"/>
      <c r="F701" s="158"/>
      <c r="G701" s="158"/>
      <c r="H701" s="157"/>
      <c r="I701" s="185"/>
      <c r="J701" s="185"/>
      <c r="K701" s="185"/>
    </row>
    <row r="702" spans="1:11">
      <c r="A702" s="156"/>
      <c r="B702" s="157"/>
      <c r="C702" s="157"/>
      <c r="D702" s="158"/>
      <c r="E702" s="157"/>
      <c r="F702" s="158"/>
      <c r="G702" s="158"/>
      <c r="H702" s="157"/>
      <c r="I702" s="185"/>
      <c r="J702" s="185"/>
      <c r="K702" s="185"/>
    </row>
    <row r="703" spans="1:11">
      <c r="A703" s="156"/>
      <c r="B703" s="157"/>
      <c r="C703" s="157"/>
      <c r="D703" s="158"/>
      <c r="E703" s="157"/>
      <c r="F703" s="158"/>
      <c r="G703" s="158"/>
      <c r="H703" s="157"/>
      <c r="I703" s="185"/>
      <c r="J703" s="185"/>
      <c r="K703" s="185"/>
    </row>
    <row r="704" spans="1:11">
      <c r="A704" s="156"/>
      <c r="B704" s="157"/>
      <c r="C704" s="157"/>
      <c r="D704" s="158"/>
      <c r="E704" s="157"/>
      <c r="F704" s="158"/>
      <c r="G704" s="158"/>
      <c r="H704" s="157"/>
      <c r="I704" s="185"/>
      <c r="J704" s="185"/>
      <c r="K704" s="185"/>
    </row>
    <row r="705" spans="1:11">
      <c r="A705" s="156"/>
      <c r="B705" s="157"/>
      <c r="C705" s="157"/>
      <c r="D705" s="158"/>
      <c r="E705" s="157"/>
      <c r="F705" s="158"/>
      <c r="G705" s="158"/>
      <c r="H705" s="157"/>
      <c r="I705" s="185"/>
      <c r="J705" s="185"/>
      <c r="K705" s="185"/>
    </row>
    <row r="706" spans="1:11">
      <c r="A706" s="169"/>
      <c r="B706" s="157"/>
      <c r="C706" s="157"/>
      <c r="D706" s="157"/>
      <c r="E706" s="157"/>
      <c r="F706" s="157"/>
      <c r="G706" s="157"/>
      <c r="H706" s="163"/>
      <c r="I706" s="157"/>
      <c r="J706" s="157"/>
      <c r="K706" s="157"/>
    </row>
    <row r="707" spans="1:11">
      <c r="A707" s="165"/>
      <c r="B707" s="157"/>
      <c r="C707" s="157"/>
      <c r="D707" s="157"/>
      <c r="E707" s="157"/>
      <c r="F707" s="157"/>
      <c r="G707" s="157"/>
      <c r="H707" s="163"/>
      <c r="I707" s="157"/>
      <c r="J707" s="157"/>
      <c r="K707" s="157"/>
    </row>
    <row r="708" spans="1:11">
      <c r="A708" s="162"/>
      <c r="B708" s="157"/>
      <c r="C708" s="157"/>
      <c r="D708" s="157"/>
      <c r="E708" s="157"/>
      <c r="F708" s="157"/>
      <c r="G708" s="157"/>
      <c r="H708" s="163"/>
      <c r="I708" s="157"/>
      <c r="J708" s="157"/>
      <c r="K708" s="157"/>
    </row>
    <row r="709" spans="1:11">
      <c r="A709" s="156"/>
      <c r="B709" s="157"/>
      <c r="C709" s="157"/>
      <c r="D709" s="158"/>
      <c r="E709" s="157"/>
      <c r="F709" s="158"/>
      <c r="G709" s="158"/>
      <c r="H709" s="158"/>
      <c r="I709" s="159"/>
      <c r="J709" s="159"/>
      <c r="K709" s="159"/>
    </row>
    <row r="710" spans="1:11">
      <c r="A710" s="156"/>
      <c r="B710" s="157"/>
      <c r="C710" s="157"/>
      <c r="D710" s="158"/>
      <c r="E710" s="157"/>
      <c r="F710" s="158"/>
      <c r="G710" s="158"/>
      <c r="H710" s="158"/>
      <c r="I710" s="159"/>
      <c r="J710" s="159"/>
      <c r="K710" s="159"/>
    </row>
    <row r="711" spans="1:11">
      <c r="A711" s="156"/>
      <c r="B711" s="157"/>
      <c r="C711" s="157"/>
      <c r="D711" s="158"/>
      <c r="E711" s="157"/>
      <c r="F711" s="158"/>
      <c r="G711" s="158"/>
      <c r="H711" s="158"/>
      <c r="I711" s="159"/>
      <c r="J711" s="159"/>
      <c r="K711" s="159"/>
    </row>
    <row r="712" spans="1:11">
      <c r="A712" s="156"/>
      <c r="B712" s="157"/>
      <c r="C712" s="157"/>
      <c r="D712" s="158"/>
      <c r="E712" s="157"/>
      <c r="F712" s="158"/>
      <c r="G712" s="158"/>
      <c r="H712" s="158"/>
      <c r="I712" s="159"/>
      <c r="J712" s="159"/>
      <c r="K712" s="159"/>
    </row>
    <row r="713" spans="1:11">
      <c r="A713" s="156"/>
      <c r="B713" s="157"/>
      <c r="C713" s="157"/>
      <c r="D713" s="158"/>
      <c r="E713" s="157"/>
      <c r="F713" s="158"/>
      <c r="G713" s="158"/>
      <c r="H713" s="158"/>
      <c r="I713" s="159"/>
      <c r="J713" s="159"/>
      <c r="K713" s="159"/>
    </row>
    <row r="714" spans="1:11">
      <c r="A714" s="156"/>
      <c r="B714" s="157"/>
      <c r="C714" s="157"/>
      <c r="D714" s="158"/>
      <c r="E714" s="157"/>
      <c r="F714" s="158"/>
      <c r="G714" s="158"/>
      <c r="H714" s="158"/>
      <c r="I714" s="159"/>
      <c r="J714" s="159"/>
      <c r="K714" s="159"/>
    </row>
    <row r="715" spans="1:11">
      <c r="A715" s="156"/>
      <c r="B715" s="157"/>
      <c r="C715" s="157"/>
      <c r="D715" s="158"/>
      <c r="E715" s="157"/>
      <c r="F715" s="158"/>
      <c r="G715" s="158"/>
      <c r="H715" s="158"/>
      <c r="I715" s="159"/>
      <c r="J715" s="159"/>
      <c r="K715" s="159"/>
    </row>
    <row r="716" spans="1:11">
      <c r="A716" s="156"/>
      <c r="B716" s="161"/>
      <c r="C716" s="157"/>
      <c r="D716" s="156"/>
      <c r="E716" s="161"/>
      <c r="F716" s="156"/>
      <c r="G716" s="156"/>
      <c r="H716" s="156"/>
      <c r="I716" s="214"/>
      <c r="J716" s="214"/>
      <c r="K716" s="214"/>
    </row>
    <row r="717" spans="1:11">
      <c r="A717" s="156"/>
      <c r="B717" s="161"/>
      <c r="C717" s="157"/>
      <c r="D717" s="156"/>
      <c r="E717" s="161"/>
      <c r="F717" s="156"/>
      <c r="G717" s="156"/>
      <c r="H717" s="156"/>
      <c r="I717" s="214"/>
      <c r="J717" s="214"/>
      <c r="K717" s="214"/>
    </row>
    <row r="718" spans="1:11">
      <c r="A718" s="161"/>
      <c r="B718" s="161"/>
      <c r="C718" s="161"/>
      <c r="D718" s="161"/>
      <c r="E718" s="161"/>
      <c r="F718" s="161"/>
      <c r="G718" s="161"/>
      <c r="H718" s="215"/>
      <c r="I718" s="161"/>
      <c r="J718" s="161"/>
      <c r="K718" s="161"/>
    </row>
    <row r="719" spans="1:11">
      <c r="A719" s="161"/>
      <c r="B719" s="161"/>
      <c r="C719" s="161"/>
      <c r="D719" s="161"/>
      <c r="E719" s="161"/>
      <c r="F719" s="161"/>
      <c r="G719" s="161"/>
      <c r="H719" s="215"/>
      <c r="I719" s="161"/>
      <c r="J719" s="161"/>
      <c r="K719" s="161"/>
    </row>
    <row r="720" spans="1:11">
      <c r="A720" s="161"/>
      <c r="B720" s="161"/>
      <c r="C720" s="161"/>
      <c r="D720" s="161"/>
      <c r="E720" s="161"/>
      <c r="F720" s="161"/>
      <c r="G720" s="161"/>
      <c r="H720" s="215"/>
      <c r="I720" s="161"/>
      <c r="J720" s="161"/>
      <c r="K720" s="161"/>
    </row>
  </sheetData>
  <phoneticPr fontId="19" type="noConversion"/>
  <pageMargins left="0.25" right="0" top="1" bottom="1" header="0.5" footer="0.5"/>
  <pageSetup scale="9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3"/>
  <sheetViews>
    <sheetView workbookViewId="0">
      <selection activeCell="N19" sqref="N19"/>
    </sheetView>
  </sheetViews>
  <sheetFormatPr defaultColWidth="8.75" defaultRowHeight="15.75"/>
  <cols>
    <col min="1" max="1" width="1.5" style="254" customWidth="1"/>
    <col min="2" max="2" width="1.875" style="254" customWidth="1"/>
    <col min="3" max="16384" width="8.75" style="254"/>
  </cols>
  <sheetData>
    <row r="1" spans="1:13">
      <c r="A1" s="253"/>
      <c r="C1" s="253"/>
      <c r="D1" s="255"/>
      <c r="E1" s="256"/>
      <c r="F1" s="256"/>
      <c r="G1" s="256"/>
      <c r="H1" s="256"/>
      <c r="I1" s="256"/>
      <c r="J1" s="256"/>
      <c r="K1" s="256"/>
      <c r="L1" s="256"/>
      <c r="M1" s="256"/>
    </row>
    <row r="2" spans="1:13" ht="20.25">
      <c r="A2" s="253"/>
      <c r="B2" s="257" t="s">
        <v>69</v>
      </c>
      <c r="C2" s="253"/>
      <c r="D2" s="255"/>
      <c r="E2" s="258"/>
      <c r="F2" s="256"/>
      <c r="G2" s="256"/>
      <c r="H2" s="256"/>
      <c r="I2" s="256"/>
      <c r="J2" s="256"/>
      <c r="K2" s="256"/>
      <c r="L2" s="256"/>
      <c r="M2" s="256"/>
    </row>
    <row r="3" spans="1:13" ht="18">
      <c r="A3" s="253"/>
      <c r="B3" s="259"/>
      <c r="C3" s="253" t="s">
        <v>506</v>
      </c>
      <c r="D3" s="255"/>
      <c r="E3" s="258"/>
      <c r="F3" s="256"/>
      <c r="G3" s="256"/>
      <c r="H3" s="256"/>
      <c r="I3" s="256"/>
      <c r="J3" s="256"/>
      <c r="K3" s="256"/>
      <c r="L3" s="256"/>
      <c r="M3" s="256"/>
    </row>
    <row r="4" spans="1:13">
      <c r="A4" s="253"/>
      <c r="B4" s="745" t="s">
        <v>24</v>
      </c>
      <c r="C4" s="745"/>
      <c r="D4" s="745"/>
      <c r="E4" s="745"/>
      <c r="F4" s="746" t="s">
        <v>164</v>
      </c>
      <c r="G4" s="746"/>
      <c r="H4" s="256"/>
      <c r="I4" s="436" t="s">
        <v>543</v>
      </c>
      <c r="J4" s="256"/>
      <c r="K4" s="256"/>
      <c r="L4" s="256"/>
      <c r="M4" s="256"/>
    </row>
    <row r="5" spans="1:13">
      <c r="A5" s="253"/>
      <c r="B5" s="260" t="s">
        <v>21</v>
      </c>
      <c r="C5" s="253"/>
      <c r="D5" s="253"/>
      <c r="E5" s="261"/>
      <c r="F5" s="262"/>
      <c r="G5" s="262"/>
      <c r="H5" s="262"/>
      <c r="I5" s="262"/>
      <c r="J5" s="256"/>
      <c r="K5" s="256"/>
      <c r="L5" s="256"/>
      <c r="M5" s="256"/>
    </row>
    <row r="6" spans="1:13" ht="16.5" thickBot="1">
      <c r="A6" s="253"/>
      <c r="B6" s="260"/>
      <c r="C6" s="389" t="s">
        <v>528</v>
      </c>
      <c r="D6" s="389"/>
      <c r="E6" s="390"/>
      <c r="F6" s="390"/>
      <c r="G6" s="390"/>
      <c r="H6" s="390"/>
      <c r="I6" s="391"/>
      <c r="J6" s="256"/>
      <c r="K6" s="256"/>
      <c r="L6" s="256"/>
      <c r="M6" s="256"/>
    </row>
    <row r="7" spans="1:13" ht="16.5" thickBot="1">
      <c r="A7" s="253"/>
      <c r="B7" s="260"/>
      <c r="C7" s="388" t="s">
        <v>529</v>
      </c>
      <c r="D7" s="547"/>
      <c r="E7" s="393" t="s">
        <v>530</v>
      </c>
      <c r="F7" s="392"/>
      <c r="G7" s="385"/>
      <c r="H7" s="385"/>
      <c r="I7" s="387"/>
      <c r="J7" s="256"/>
      <c r="K7" s="256"/>
      <c r="L7" s="256"/>
      <c r="M7" s="256"/>
    </row>
    <row r="8" spans="1:13" ht="16.5" thickBot="1">
      <c r="A8" s="263"/>
      <c r="B8" s="264" t="s">
        <v>22</v>
      </c>
      <c r="C8" s="265"/>
      <c r="D8" s="265"/>
      <c r="E8" s="266"/>
      <c r="F8" s="266"/>
      <c r="G8" s="266"/>
      <c r="H8" s="266"/>
      <c r="I8" s="266"/>
      <c r="J8" s="263"/>
      <c r="K8" s="263"/>
      <c r="L8" s="263"/>
      <c r="M8" s="263"/>
    </row>
    <row r="9" spans="1:13" ht="15" customHeight="1">
      <c r="A9" s="267"/>
      <c r="B9" s="267"/>
      <c r="C9" s="267"/>
      <c r="D9" s="267"/>
      <c r="E9" s="267"/>
      <c r="F9" s="267"/>
      <c r="G9" s="267"/>
      <c r="H9" s="267"/>
      <c r="I9" s="267"/>
      <c r="J9" s="267"/>
      <c r="K9" s="267"/>
      <c r="L9" s="267"/>
      <c r="M9" s="268"/>
    </row>
    <row r="10" spans="1:13" s="270" customFormat="1" ht="15" customHeight="1">
      <c r="A10" s="269"/>
      <c r="B10" s="494" t="s">
        <v>684</v>
      </c>
      <c r="C10" s="495"/>
      <c r="D10" s="495"/>
      <c r="E10" s="495"/>
      <c r="F10" s="495"/>
      <c r="G10" s="496"/>
      <c r="H10" s="495"/>
      <c r="I10" s="495"/>
      <c r="J10" s="495"/>
      <c r="K10" s="497"/>
      <c r="L10" s="497"/>
      <c r="M10" s="498"/>
    </row>
    <row r="11" spans="1:13" s="270" customFormat="1" ht="15" customHeight="1">
      <c r="A11" s="269"/>
      <c r="B11" s="269"/>
      <c r="C11" s="269" t="s">
        <v>165</v>
      </c>
      <c r="D11" s="269"/>
      <c r="E11" s="269"/>
      <c r="F11" s="269"/>
      <c r="G11" s="269"/>
      <c r="H11" s="269"/>
      <c r="I11" s="269"/>
      <c r="J11" s="271"/>
      <c r="K11" s="271"/>
      <c r="L11" s="269"/>
      <c r="M11" s="268"/>
    </row>
    <row r="12" spans="1:13" s="273" customFormat="1" ht="15" customHeight="1">
      <c r="A12" s="272"/>
      <c r="B12" s="272"/>
      <c r="C12" s="272"/>
      <c r="D12" s="272" t="s">
        <v>166</v>
      </c>
      <c r="E12" s="272"/>
      <c r="F12" s="272"/>
      <c r="I12" s="272"/>
      <c r="J12" s="735"/>
      <c r="K12" s="736"/>
      <c r="L12" s="272"/>
      <c r="M12" s="276"/>
    </row>
    <row r="13" spans="1:13" s="273" customFormat="1" ht="15" customHeight="1">
      <c r="A13" s="272"/>
      <c r="B13" s="272"/>
      <c r="C13" s="272"/>
      <c r="D13" s="272" t="s">
        <v>167</v>
      </c>
      <c r="E13" s="272"/>
      <c r="F13" s="272"/>
      <c r="I13" s="272"/>
      <c r="J13" s="735"/>
      <c r="K13" s="736"/>
      <c r="L13" s="272"/>
      <c r="M13" s="276"/>
    </row>
    <row r="14" spans="1:13" s="273" customFormat="1" ht="15" customHeight="1">
      <c r="A14" s="272"/>
      <c r="B14" s="272"/>
      <c r="C14" s="272"/>
      <c r="D14" s="272"/>
      <c r="E14" s="272"/>
      <c r="F14" s="272"/>
      <c r="I14" s="272"/>
      <c r="J14" s="277"/>
      <c r="K14" s="277"/>
      <c r="L14" s="272"/>
      <c r="M14" s="276"/>
    </row>
    <row r="15" spans="1:13" s="278" customFormat="1" ht="15" customHeight="1">
      <c r="A15" s="272"/>
      <c r="B15" s="272"/>
      <c r="C15" s="272" t="s">
        <v>168</v>
      </c>
      <c r="D15" s="272"/>
      <c r="E15" s="272"/>
      <c r="F15" s="272"/>
      <c r="I15" s="272"/>
      <c r="J15" s="735"/>
      <c r="K15" s="736"/>
      <c r="L15" s="272"/>
      <c r="M15" s="276"/>
    </row>
    <row r="16" spans="1:13" s="278" customFormat="1" ht="15" customHeight="1">
      <c r="A16" s="272"/>
      <c r="B16" s="272"/>
      <c r="C16" s="279" t="s">
        <v>169</v>
      </c>
      <c r="D16" s="272"/>
      <c r="E16" s="272"/>
      <c r="F16" s="272"/>
      <c r="I16" s="272"/>
      <c r="J16" s="277"/>
      <c r="K16" s="277"/>
      <c r="L16" s="272"/>
      <c r="M16" s="280"/>
    </row>
    <row r="17" spans="1:13" s="278" customFormat="1" ht="15" customHeight="1">
      <c r="A17" s="272"/>
      <c r="B17" s="272"/>
      <c r="C17" s="272"/>
      <c r="D17" s="272"/>
      <c r="E17" s="272"/>
      <c r="F17" s="272"/>
      <c r="I17" s="272"/>
      <c r="J17" s="277"/>
      <c r="K17" s="277"/>
      <c r="L17" s="272"/>
      <c r="M17" s="280"/>
    </row>
    <row r="18" spans="1:13" s="278" customFormat="1" ht="15" customHeight="1">
      <c r="A18" s="272"/>
      <c r="B18" s="272"/>
      <c r="C18" s="272" t="s">
        <v>170</v>
      </c>
      <c r="D18" s="272"/>
      <c r="E18" s="272"/>
      <c r="F18" s="272"/>
      <c r="I18" s="272"/>
      <c r="J18" s="735"/>
      <c r="K18" s="736"/>
      <c r="L18" s="272"/>
      <c r="M18" s="280"/>
    </row>
    <row r="19" spans="1:13" s="278" customFormat="1" ht="15" customHeight="1">
      <c r="A19" s="272"/>
      <c r="B19" s="272"/>
      <c r="C19" s="272"/>
      <c r="D19" s="272"/>
      <c r="E19" s="272"/>
      <c r="F19" s="272"/>
      <c r="I19" s="272"/>
      <c r="J19" s="277"/>
      <c r="K19" s="277"/>
      <c r="L19" s="272"/>
      <c r="M19" s="280"/>
    </row>
    <row r="20" spans="1:13" s="278" customFormat="1" ht="15" customHeight="1">
      <c r="A20" s="272"/>
      <c r="B20" s="272"/>
      <c r="C20" s="272" t="s">
        <v>171</v>
      </c>
      <c r="D20" s="272"/>
      <c r="E20" s="272"/>
      <c r="F20" s="272"/>
      <c r="I20" s="272"/>
      <c r="J20" s="735"/>
      <c r="K20" s="736"/>
      <c r="L20" s="272"/>
      <c r="M20" s="280"/>
    </row>
    <row r="21" spans="1:13" s="278" customFormat="1" ht="15" customHeight="1">
      <c r="A21" s="272"/>
      <c r="B21" s="272"/>
      <c r="C21" s="272"/>
      <c r="D21" s="272"/>
      <c r="E21" s="272"/>
      <c r="F21" s="272"/>
      <c r="I21" s="272"/>
      <c r="J21" s="277"/>
      <c r="K21" s="277"/>
      <c r="L21" s="272"/>
      <c r="M21" s="280"/>
    </row>
    <row r="22" spans="1:13" s="278" customFormat="1" ht="15" customHeight="1">
      <c r="A22" s="272"/>
      <c r="B22" s="272"/>
      <c r="C22" s="564" t="s">
        <v>717</v>
      </c>
      <c r="D22" s="564"/>
      <c r="E22" s="564"/>
      <c r="F22" s="564"/>
      <c r="G22" s="565"/>
      <c r="H22" s="565"/>
      <c r="I22" s="564"/>
      <c r="J22" s="747"/>
      <c r="K22" s="748"/>
      <c r="L22" s="564"/>
      <c r="M22" s="280"/>
    </row>
    <row r="23" spans="1:13" s="278" customFormat="1" ht="15" customHeight="1">
      <c r="A23" s="272"/>
      <c r="B23" s="272"/>
      <c r="C23" s="564" t="s">
        <v>718</v>
      </c>
      <c r="D23" s="564"/>
      <c r="E23" s="564"/>
      <c r="F23" s="564"/>
      <c r="G23" s="565"/>
      <c r="H23" s="565"/>
      <c r="I23" s="564"/>
      <c r="J23" s="566"/>
      <c r="K23" s="566"/>
      <c r="L23" s="564"/>
      <c r="M23" s="280"/>
    </row>
    <row r="24" spans="1:13" s="278" customFormat="1" ht="15" customHeight="1">
      <c r="A24" s="272"/>
      <c r="B24" s="272"/>
      <c r="C24" s="564" t="s">
        <v>719</v>
      </c>
      <c r="D24" s="564"/>
      <c r="E24" s="564"/>
      <c r="F24" s="564"/>
      <c r="G24" s="565"/>
      <c r="H24" s="565"/>
      <c r="I24" s="564"/>
      <c r="J24" s="566"/>
      <c r="K24" s="566"/>
      <c r="L24" s="564"/>
      <c r="M24" s="280"/>
    </row>
    <row r="25" spans="1:13" s="278" customFormat="1" ht="15" customHeight="1" thickBot="1">
      <c r="A25" s="281"/>
      <c r="B25" s="281"/>
      <c r="C25" s="281"/>
      <c r="D25" s="281"/>
      <c r="E25" s="281"/>
      <c r="F25" s="281"/>
      <c r="G25" s="281"/>
      <c r="H25" s="281"/>
      <c r="I25" s="281"/>
      <c r="J25" s="282"/>
      <c r="K25" s="282"/>
      <c r="L25" s="281"/>
      <c r="M25" s="283"/>
    </row>
    <row r="26" spans="1:13" s="278" customFormat="1" ht="15" customHeight="1">
      <c r="A26" s="272"/>
      <c r="B26" s="284" t="s">
        <v>60</v>
      </c>
      <c r="C26" s="284" t="s">
        <v>172</v>
      </c>
      <c r="D26" s="272"/>
      <c r="E26" s="272"/>
      <c r="F26" s="272"/>
      <c r="G26" s="272"/>
      <c r="H26" s="272"/>
      <c r="I26" s="272"/>
      <c r="J26" s="272"/>
      <c r="K26" s="272"/>
      <c r="L26" s="272"/>
      <c r="M26" s="280"/>
    </row>
    <row r="27" spans="1:13" s="278" customFormat="1" ht="15" customHeight="1">
      <c r="A27" s="272"/>
      <c r="B27" s="284"/>
      <c r="C27" s="284"/>
      <c r="D27" s="272"/>
      <c r="E27" s="272"/>
      <c r="F27" s="272"/>
      <c r="G27" s="272"/>
      <c r="H27" s="272"/>
      <c r="I27" s="272"/>
      <c r="J27" s="272"/>
      <c r="K27" s="272"/>
      <c r="L27" s="272"/>
      <c r="M27" s="280"/>
    </row>
    <row r="28" spans="1:13" s="278" customFormat="1" ht="15" customHeight="1">
      <c r="A28" s="272"/>
      <c r="B28" s="272"/>
      <c r="C28" s="737"/>
      <c r="D28" s="738"/>
      <c r="E28" s="738"/>
      <c r="F28" s="738"/>
      <c r="G28" s="738"/>
      <c r="H28" s="738"/>
      <c r="I28" s="739"/>
      <c r="J28" s="740" t="s">
        <v>58</v>
      </c>
      <c r="K28" s="741"/>
      <c r="L28" s="740" t="s">
        <v>59</v>
      </c>
      <c r="M28" s="741"/>
    </row>
    <row r="29" spans="1:13" s="278" customFormat="1" ht="15" customHeight="1">
      <c r="A29" s="272"/>
      <c r="B29" s="272"/>
      <c r="C29" s="742" t="s">
        <v>173</v>
      </c>
      <c r="D29" s="743"/>
      <c r="E29" s="743"/>
      <c r="F29" s="743"/>
      <c r="G29" s="743"/>
      <c r="H29" s="743"/>
      <c r="I29" s="744"/>
      <c r="J29" s="735"/>
      <c r="K29" s="736"/>
      <c r="L29" s="735"/>
      <c r="M29" s="736"/>
    </row>
    <row r="30" spans="1:13" s="278" customFormat="1" ht="15" customHeight="1">
      <c r="A30" s="272"/>
      <c r="B30" s="272"/>
      <c r="C30" s="742" t="s">
        <v>174</v>
      </c>
      <c r="D30" s="743"/>
      <c r="E30" s="743"/>
      <c r="F30" s="743"/>
      <c r="G30" s="743"/>
      <c r="H30" s="743"/>
      <c r="I30" s="744"/>
      <c r="J30" s="735"/>
      <c r="K30" s="736"/>
      <c r="L30" s="735"/>
      <c r="M30" s="736"/>
    </row>
    <row r="31" spans="1:13" s="278" customFormat="1" ht="15" customHeight="1">
      <c r="A31" s="272"/>
      <c r="B31" s="272"/>
      <c r="C31" s="742" t="s">
        <v>175</v>
      </c>
      <c r="D31" s="743"/>
      <c r="E31" s="743"/>
      <c r="F31" s="743"/>
      <c r="G31" s="743"/>
      <c r="H31" s="743"/>
      <c r="I31" s="744"/>
      <c r="J31" s="735"/>
      <c r="K31" s="736"/>
      <c r="L31" s="735"/>
      <c r="M31" s="736"/>
    </row>
    <row r="32" spans="1:13" s="278" customFormat="1" ht="15" customHeight="1">
      <c r="A32" s="272"/>
      <c r="B32" s="272"/>
      <c r="C32" s="285"/>
      <c r="D32" s="751" t="s">
        <v>176</v>
      </c>
      <c r="E32" s="751"/>
      <c r="F32" s="751"/>
      <c r="G32" s="751"/>
      <c r="H32" s="751"/>
      <c r="I32" s="752"/>
      <c r="J32" s="753"/>
      <c r="K32" s="751"/>
      <c r="L32" s="751"/>
      <c r="M32" s="752"/>
    </row>
    <row r="33" spans="1:13" s="278" customFormat="1" ht="15" customHeight="1">
      <c r="A33" s="272"/>
      <c r="B33" s="272"/>
      <c r="C33" s="742" t="s">
        <v>177</v>
      </c>
      <c r="D33" s="743"/>
      <c r="E33" s="743"/>
      <c r="F33" s="743"/>
      <c r="G33" s="743"/>
      <c r="H33" s="743"/>
      <c r="I33" s="744"/>
      <c r="J33" s="735"/>
      <c r="K33" s="736"/>
      <c r="L33" s="735"/>
      <c r="M33" s="736"/>
    </row>
    <row r="34" spans="1:13" s="278" customFormat="1" ht="15" customHeight="1">
      <c r="A34" s="272"/>
      <c r="B34" s="272"/>
      <c r="C34" s="285"/>
      <c r="D34" s="751" t="s">
        <v>178</v>
      </c>
      <c r="E34" s="751"/>
      <c r="F34" s="751"/>
      <c r="G34" s="751"/>
      <c r="H34" s="751"/>
      <c r="I34" s="752"/>
      <c r="J34" s="753"/>
      <c r="K34" s="751"/>
      <c r="L34" s="751"/>
      <c r="M34" s="752"/>
    </row>
    <row r="35" spans="1:13" s="278" customFormat="1" ht="15" customHeight="1">
      <c r="A35" s="272"/>
      <c r="B35" s="272"/>
      <c r="C35" s="742" t="s">
        <v>179</v>
      </c>
      <c r="D35" s="743"/>
      <c r="E35" s="743"/>
      <c r="F35" s="743"/>
      <c r="G35" s="743"/>
      <c r="H35" s="743"/>
      <c r="I35" s="744"/>
      <c r="J35" s="735"/>
      <c r="K35" s="736"/>
      <c r="L35" s="735"/>
      <c r="M35" s="736"/>
    </row>
    <row r="36" spans="1:13" s="278" customFormat="1" ht="15" customHeight="1">
      <c r="A36" s="272"/>
      <c r="B36" s="272"/>
      <c r="C36" s="285"/>
      <c r="D36" s="751" t="s">
        <v>180</v>
      </c>
      <c r="E36" s="751"/>
      <c r="F36" s="751"/>
      <c r="G36" s="751"/>
      <c r="H36" s="751"/>
      <c r="I36" s="752"/>
      <c r="J36" s="753"/>
      <c r="K36" s="751"/>
      <c r="L36" s="751"/>
      <c r="M36" s="752"/>
    </row>
    <row r="37" spans="1:13" s="278" customFormat="1" ht="15" customHeight="1">
      <c r="A37" s="272"/>
      <c r="B37" s="272"/>
      <c r="C37" s="323" t="s">
        <v>399</v>
      </c>
      <c r="D37" s="324"/>
      <c r="E37" s="324"/>
      <c r="F37" s="325"/>
      <c r="G37" s="326" t="s">
        <v>400</v>
      </c>
      <c r="H37" s="324" t="s">
        <v>401</v>
      </c>
      <c r="I37" s="749" t="s">
        <v>402</v>
      </c>
      <c r="J37" s="750"/>
      <c r="K37" s="320" t="s">
        <v>401</v>
      </c>
      <c r="L37" s="326" t="s">
        <v>403</v>
      </c>
      <c r="M37" s="319" t="s">
        <v>401</v>
      </c>
    </row>
    <row r="38" spans="1:13" s="278" customFormat="1" ht="15" customHeight="1">
      <c r="A38" s="272"/>
      <c r="B38" s="272"/>
      <c r="C38" s="322"/>
      <c r="D38" s="322"/>
      <c r="E38" s="322"/>
      <c r="F38" s="322"/>
      <c r="G38" s="327" t="s">
        <v>404</v>
      </c>
      <c r="H38" s="321"/>
      <c r="I38" s="328" t="s">
        <v>401</v>
      </c>
      <c r="J38" s="322"/>
      <c r="K38" s="322"/>
      <c r="L38" s="322"/>
      <c r="M38" s="322"/>
    </row>
    <row r="39" spans="1:13" s="278" customFormat="1" ht="15" customHeight="1">
      <c r="A39" s="272"/>
      <c r="B39" s="284" t="s">
        <v>181</v>
      </c>
      <c r="C39" s="284" t="s">
        <v>182</v>
      </c>
      <c r="D39" s="272"/>
      <c r="E39" s="272"/>
      <c r="F39" s="272"/>
      <c r="G39" s="272"/>
      <c r="H39" s="272"/>
      <c r="I39" s="272"/>
      <c r="J39" s="272"/>
      <c r="K39" s="272"/>
      <c r="L39" s="272"/>
      <c r="M39" s="289"/>
    </row>
    <row r="40" spans="1:13" s="278" customFormat="1" ht="15" customHeight="1">
      <c r="A40" s="272"/>
      <c r="B40" s="272"/>
      <c r="C40" s="272"/>
      <c r="D40" s="272"/>
      <c r="E40" s="272"/>
      <c r="F40" s="272"/>
      <c r="G40" s="272"/>
      <c r="H40" s="272"/>
      <c r="I40" s="272"/>
      <c r="J40" s="272"/>
      <c r="K40" s="272"/>
      <c r="L40" s="272"/>
      <c r="M40" s="280"/>
    </row>
    <row r="41" spans="1:13" s="278" customFormat="1" ht="15" customHeight="1">
      <c r="A41" s="272"/>
      <c r="B41" s="272"/>
      <c r="C41" s="737"/>
      <c r="D41" s="738"/>
      <c r="E41" s="738"/>
      <c r="F41" s="738"/>
      <c r="G41" s="738"/>
      <c r="H41" s="738"/>
      <c r="I41" s="739"/>
      <c r="J41" s="740" t="s">
        <v>58</v>
      </c>
      <c r="K41" s="741"/>
      <c r="L41" s="740" t="s">
        <v>59</v>
      </c>
      <c r="M41" s="741"/>
    </row>
    <row r="42" spans="1:13" s="278" customFormat="1" ht="15" customHeight="1">
      <c r="A42" s="272"/>
      <c r="B42" s="272"/>
      <c r="C42" s="742" t="s">
        <v>183</v>
      </c>
      <c r="D42" s="743"/>
      <c r="E42" s="743"/>
      <c r="F42" s="743"/>
      <c r="G42" s="743"/>
      <c r="H42" s="743"/>
      <c r="I42" s="744"/>
      <c r="J42" s="735"/>
      <c r="K42" s="736"/>
      <c r="L42" s="735"/>
      <c r="M42" s="736"/>
    </row>
    <row r="43" spans="1:13" s="278" customFormat="1" ht="15" customHeight="1">
      <c r="A43" s="272"/>
      <c r="B43" s="272"/>
      <c r="C43" s="742" t="s">
        <v>184</v>
      </c>
      <c r="D43" s="743"/>
      <c r="E43" s="743"/>
      <c r="F43" s="743"/>
      <c r="G43" s="743"/>
      <c r="H43" s="743"/>
      <c r="I43" s="744"/>
      <c r="J43" s="754"/>
      <c r="K43" s="755"/>
      <c r="L43" s="754"/>
      <c r="M43" s="755"/>
    </row>
    <row r="44" spans="1:13" s="278" customFormat="1" ht="15" customHeight="1">
      <c r="A44" s="272"/>
      <c r="B44" s="272"/>
      <c r="C44" s="285"/>
      <c r="D44" s="743" t="s">
        <v>185</v>
      </c>
      <c r="E44" s="743"/>
      <c r="F44" s="743"/>
      <c r="G44" s="743"/>
      <c r="H44" s="743"/>
      <c r="I44" s="744"/>
      <c r="J44" s="735"/>
      <c r="K44" s="736"/>
      <c r="L44" s="735"/>
      <c r="M44" s="736"/>
    </row>
    <row r="45" spans="1:13" s="278" customFormat="1" ht="15" customHeight="1">
      <c r="A45" s="272"/>
      <c r="B45" s="272"/>
      <c r="C45" s="285"/>
      <c r="D45" s="743" t="s">
        <v>186</v>
      </c>
      <c r="E45" s="743"/>
      <c r="F45" s="743"/>
      <c r="G45" s="743"/>
      <c r="H45" s="743"/>
      <c r="I45" s="744"/>
      <c r="J45" s="735"/>
      <c r="K45" s="736"/>
      <c r="L45" s="735"/>
      <c r="M45" s="736"/>
    </row>
    <row r="46" spans="1:13" s="278" customFormat="1" ht="15" customHeight="1">
      <c r="A46" s="272"/>
      <c r="B46" s="272"/>
      <c r="C46" s="285"/>
      <c r="D46" s="743" t="s">
        <v>187</v>
      </c>
      <c r="E46" s="743"/>
      <c r="F46" s="743"/>
      <c r="G46" s="743"/>
      <c r="H46" s="743"/>
      <c r="I46" s="744"/>
      <c r="J46" s="735"/>
      <c r="K46" s="736"/>
      <c r="L46" s="735"/>
      <c r="M46" s="736"/>
    </row>
    <row r="47" spans="1:13" s="278" customFormat="1" ht="15" customHeight="1">
      <c r="A47" s="272"/>
      <c r="B47" s="272"/>
      <c r="C47" s="742" t="s">
        <v>188</v>
      </c>
      <c r="D47" s="743"/>
      <c r="E47" s="743"/>
      <c r="F47" s="743"/>
      <c r="G47" s="743"/>
      <c r="H47" s="743"/>
      <c r="I47" s="744"/>
      <c r="J47" s="735"/>
      <c r="K47" s="736"/>
      <c r="L47" s="735"/>
      <c r="M47" s="736"/>
    </row>
    <row r="48" spans="1:13" s="278" customFormat="1" ht="15" customHeight="1">
      <c r="A48" s="272"/>
      <c r="B48" s="272"/>
      <c r="C48" s="742" t="s">
        <v>189</v>
      </c>
      <c r="D48" s="743"/>
      <c r="E48" s="743"/>
      <c r="F48" s="743"/>
      <c r="G48" s="743"/>
      <c r="H48" s="743"/>
      <c r="I48" s="744"/>
      <c r="J48" s="754"/>
      <c r="K48" s="755"/>
      <c r="L48" s="754"/>
      <c r="M48" s="755"/>
    </row>
    <row r="49" spans="1:13" s="278" customFormat="1" ht="15" customHeight="1">
      <c r="A49" s="272"/>
      <c r="B49" s="272"/>
      <c r="C49" s="285"/>
      <c r="D49" s="743" t="s">
        <v>190</v>
      </c>
      <c r="E49" s="743"/>
      <c r="F49" s="743"/>
      <c r="G49" s="743"/>
      <c r="H49" s="743"/>
      <c r="I49" s="744"/>
      <c r="J49" s="274"/>
      <c r="K49" s="275"/>
      <c r="L49" s="274"/>
      <c r="M49" s="275"/>
    </row>
    <row r="50" spans="1:13" s="278" customFormat="1" ht="15" customHeight="1">
      <c r="A50" s="272"/>
      <c r="B50" s="272"/>
      <c r="C50" s="285"/>
      <c r="D50" s="743" t="s">
        <v>191</v>
      </c>
      <c r="E50" s="743"/>
      <c r="F50" s="743"/>
      <c r="G50" s="743"/>
      <c r="H50" s="743"/>
      <c r="I50" s="744"/>
      <c r="J50" s="274"/>
      <c r="K50" s="275"/>
      <c r="L50" s="274"/>
      <c r="M50" s="275"/>
    </row>
    <row r="51" spans="1:13" s="278" customFormat="1" ht="15" customHeight="1">
      <c r="A51" s="272"/>
      <c r="B51" s="272"/>
      <c r="C51" s="285"/>
      <c r="D51" s="743" t="s">
        <v>192</v>
      </c>
      <c r="E51" s="743"/>
      <c r="F51" s="743"/>
      <c r="G51" s="743"/>
      <c r="H51" s="743"/>
      <c r="I51" s="744"/>
      <c r="J51" s="274"/>
      <c r="K51" s="275"/>
      <c r="L51" s="274"/>
      <c r="M51" s="275"/>
    </row>
    <row r="52" spans="1:13" s="278" customFormat="1" ht="15" customHeight="1">
      <c r="A52" s="272"/>
      <c r="B52" s="272"/>
      <c r="C52" s="285"/>
      <c r="D52" s="743" t="s">
        <v>193</v>
      </c>
      <c r="E52" s="743"/>
      <c r="F52" s="743"/>
      <c r="G52" s="743"/>
      <c r="H52" s="743"/>
      <c r="I52" s="744"/>
      <c r="J52" s="274"/>
      <c r="K52" s="275"/>
      <c r="L52" s="274"/>
      <c r="M52" s="275"/>
    </row>
    <row r="53" spans="1:13" s="278" customFormat="1" ht="15" customHeight="1">
      <c r="A53" s="272"/>
      <c r="B53" s="272"/>
      <c r="C53" s="285"/>
      <c r="D53" s="743" t="s">
        <v>194</v>
      </c>
      <c r="E53" s="743"/>
      <c r="F53" s="743"/>
      <c r="G53" s="743"/>
      <c r="H53" s="743"/>
      <c r="I53" s="744"/>
      <c r="J53" s="735"/>
      <c r="K53" s="736"/>
      <c r="L53" s="735"/>
      <c r="M53" s="736"/>
    </row>
    <row r="54" spans="1:13" s="278" customFormat="1" ht="15" customHeight="1">
      <c r="A54" s="272"/>
      <c r="B54" s="272"/>
      <c r="C54" s="272"/>
      <c r="D54" s="272"/>
      <c r="E54" s="272"/>
      <c r="F54" s="272"/>
      <c r="G54" s="272"/>
      <c r="H54" s="272"/>
      <c r="I54" s="272"/>
      <c r="J54" s="272"/>
      <c r="K54" s="272"/>
      <c r="L54" s="272"/>
      <c r="M54" s="280"/>
    </row>
    <row r="55" spans="1:13" s="278" customFormat="1" ht="15" customHeight="1">
      <c r="A55" s="272"/>
      <c r="B55" s="272"/>
      <c r="C55" s="279" t="s">
        <v>195</v>
      </c>
      <c r="D55" s="272"/>
      <c r="E55" s="272"/>
      <c r="F55" s="272"/>
      <c r="G55" s="272"/>
      <c r="H55" s="272"/>
      <c r="I55" s="272"/>
      <c r="J55" s="272"/>
      <c r="K55" s="272"/>
      <c r="L55" s="272"/>
      <c r="M55" s="280"/>
    </row>
    <row r="56" spans="1:13" s="278" customFormat="1" ht="15" customHeight="1">
      <c r="A56" s="272"/>
      <c r="B56" s="272"/>
      <c r="C56" s="272"/>
      <c r="D56" s="272"/>
      <c r="E56" s="272"/>
      <c r="F56" s="272"/>
      <c r="G56" s="272"/>
      <c r="H56" s="272"/>
      <c r="I56" s="272"/>
      <c r="J56" s="272"/>
      <c r="K56" s="272"/>
      <c r="L56" s="272"/>
      <c r="M56" s="280"/>
    </row>
    <row r="57" spans="1:13" s="278" customFormat="1" ht="15" customHeight="1">
      <c r="A57" s="272"/>
      <c r="B57" s="284" t="s">
        <v>196</v>
      </c>
      <c r="C57" s="284" t="s">
        <v>197</v>
      </c>
      <c r="D57" s="272"/>
      <c r="E57" s="272"/>
      <c r="F57" s="272"/>
      <c r="G57" s="272"/>
      <c r="H57" s="272"/>
      <c r="I57" s="272"/>
      <c r="J57" s="272"/>
      <c r="K57" s="272"/>
      <c r="L57" s="272"/>
      <c r="M57" s="280"/>
    </row>
    <row r="58" spans="1:13" s="278" customFormat="1" ht="15" customHeight="1">
      <c r="A58" s="272"/>
      <c r="B58" s="272"/>
      <c r="C58" s="272"/>
      <c r="D58" s="272"/>
      <c r="E58" s="272"/>
      <c r="F58" s="272"/>
      <c r="G58" s="272"/>
      <c r="H58" s="272"/>
      <c r="I58" s="272"/>
      <c r="J58" s="272"/>
      <c r="K58" s="272"/>
      <c r="L58" s="272"/>
      <c r="M58" s="280"/>
    </row>
    <row r="59" spans="1:13" s="278" customFormat="1" ht="15" customHeight="1">
      <c r="A59" s="272"/>
      <c r="B59" s="272"/>
      <c r="C59" s="737"/>
      <c r="D59" s="738"/>
      <c r="E59" s="738"/>
      <c r="F59" s="738"/>
      <c r="G59" s="738"/>
      <c r="H59" s="738"/>
      <c r="I59" s="739"/>
      <c r="J59" s="740" t="s">
        <v>58</v>
      </c>
      <c r="K59" s="741"/>
      <c r="L59" s="740" t="s">
        <v>59</v>
      </c>
      <c r="M59" s="741"/>
    </row>
    <row r="60" spans="1:13" s="278" customFormat="1" ht="15" customHeight="1">
      <c r="A60" s="272"/>
      <c r="B60" s="272"/>
      <c r="C60" s="742" t="s">
        <v>198</v>
      </c>
      <c r="D60" s="743"/>
      <c r="E60" s="743"/>
      <c r="F60" s="743"/>
      <c r="G60" s="743"/>
      <c r="H60" s="743"/>
      <c r="I60" s="744"/>
      <c r="J60" s="735"/>
      <c r="K60" s="736"/>
      <c r="L60" s="735"/>
      <c r="M60" s="736"/>
    </row>
    <row r="61" spans="1:13" s="278" customFormat="1" ht="15" customHeight="1">
      <c r="A61" s="272"/>
      <c r="B61" s="272"/>
      <c r="C61" s="285"/>
      <c r="D61" s="743" t="s">
        <v>199</v>
      </c>
      <c r="E61" s="743"/>
      <c r="F61" s="743"/>
      <c r="G61" s="743"/>
      <c r="H61" s="743"/>
      <c r="I61" s="744"/>
      <c r="J61" s="735"/>
      <c r="K61" s="756"/>
      <c r="L61" s="756"/>
      <c r="M61" s="736"/>
    </row>
    <row r="62" spans="1:13" s="278" customFormat="1" ht="15" customHeight="1">
      <c r="A62" s="272"/>
      <c r="B62" s="272"/>
      <c r="C62" s="285"/>
      <c r="D62" s="743" t="s">
        <v>200</v>
      </c>
      <c r="E62" s="743"/>
      <c r="F62" s="743"/>
      <c r="G62" s="743"/>
      <c r="H62" s="743"/>
      <c r="I62" s="744"/>
      <c r="J62" s="735"/>
      <c r="K62" s="756"/>
      <c r="L62" s="756"/>
      <c r="M62" s="736"/>
    </row>
    <row r="63" spans="1:13" s="278" customFormat="1" ht="15" customHeight="1">
      <c r="A63" s="272"/>
      <c r="B63" s="272"/>
      <c r="C63" s="740" t="s">
        <v>201</v>
      </c>
      <c r="D63" s="757"/>
      <c r="E63" s="741"/>
      <c r="F63" s="740" t="s">
        <v>202</v>
      </c>
      <c r="G63" s="741"/>
      <c r="H63" s="740" t="s">
        <v>203</v>
      </c>
      <c r="I63" s="741"/>
      <c r="J63" s="740" t="s">
        <v>204</v>
      </c>
      <c r="K63" s="741"/>
      <c r="L63" s="740" t="s">
        <v>205</v>
      </c>
      <c r="M63" s="741"/>
    </row>
    <row r="64" spans="1:13" s="278" customFormat="1" ht="15" customHeight="1">
      <c r="A64" s="272"/>
      <c r="B64" s="272"/>
      <c r="C64" s="742"/>
      <c r="D64" s="743"/>
      <c r="E64" s="744"/>
      <c r="F64" s="742"/>
      <c r="G64" s="744"/>
      <c r="H64" s="742"/>
      <c r="I64" s="744"/>
      <c r="J64" s="742"/>
      <c r="K64" s="744"/>
      <c r="L64" s="742"/>
      <c r="M64" s="744"/>
    </row>
    <row r="65" spans="1:13" s="278" customFormat="1" ht="15" customHeight="1">
      <c r="A65" s="272"/>
      <c r="B65" s="272"/>
      <c r="C65" s="742"/>
      <c r="D65" s="743"/>
      <c r="E65" s="744"/>
      <c r="F65" s="742"/>
      <c r="G65" s="744"/>
      <c r="H65" s="742"/>
      <c r="I65" s="744"/>
      <c r="J65" s="742"/>
      <c r="K65" s="744"/>
      <c r="L65" s="742"/>
      <c r="M65" s="744"/>
    </row>
    <row r="66" spans="1:13" s="278" customFormat="1" ht="15" customHeight="1">
      <c r="A66" s="272"/>
      <c r="B66" s="272"/>
      <c r="C66" s="742"/>
      <c r="D66" s="743"/>
      <c r="E66" s="744"/>
      <c r="F66" s="742"/>
      <c r="G66" s="744"/>
      <c r="H66" s="742"/>
      <c r="I66" s="744"/>
      <c r="J66" s="742"/>
      <c r="K66" s="744"/>
      <c r="L66" s="742"/>
      <c r="M66" s="744"/>
    </row>
    <row r="67" spans="1:13" s="278" customFormat="1" ht="15" customHeight="1">
      <c r="A67" s="272"/>
      <c r="B67" s="272"/>
      <c r="C67" s="742"/>
      <c r="D67" s="743"/>
      <c r="E67" s="744"/>
      <c r="F67" s="742"/>
      <c r="G67" s="744"/>
      <c r="H67" s="742"/>
      <c r="I67" s="744"/>
      <c r="J67" s="742"/>
      <c r="K67" s="744"/>
      <c r="L67" s="742"/>
      <c r="M67" s="744"/>
    </row>
    <row r="68" spans="1:13" s="278" customFormat="1" ht="15" customHeight="1">
      <c r="A68" s="272"/>
      <c r="B68" s="272"/>
      <c r="C68" s="742"/>
      <c r="D68" s="743"/>
      <c r="E68" s="744"/>
      <c r="F68" s="742"/>
      <c r="G68" s="744"/>
      <c r="H68" s="742"/>
      <c r="I68" s="744"/>
      <c r="J68" s="742"/>
      <c r="K68" s="744"/>
      <c r="L68" s="742"/>
      <c r="M68" s="744"/>
    </row>
    <row r="69" spans="1:13" s="278" customFormat="1" ht="15" customHeight="1">
      <c r="A69" s="272"/>
      <c r="B69" s="272"/>
      <c r="C69" s="272"/>
      <c r="D69" s="272"/>
      <c r="E69" s="272"/>
      <c r="F69" s="272"/>
      <c r="G69" s="272"/>
      <c r="H69" s="272"/>
      <c r="I69" s="272"/>
      <c r="J69" s="272"/>
      <c r="K69" s="272"/>
      <c r="L69" s="272"/>
      <c r="M69" s="280"/>
    </row>
    <row r="70" spans="1:13" s="278" customFormat="1" ht="15" customHeight="1">
      <c r="A70" s="272"/>
      <c r="B70" s="272"/>
      <c r="C70" s="737"/>
      <c r="D70" s="738"/>
      <c r="E70" s="738"/>
      <c r="F70" s="738"/>
      <c r="G70" s="738"/>
      <c r="H70" s="738"/>
      <c r="I70" s="739"/>
      <c r="J70" s="740" t="s">
        <v>58</v>
      </c>
      <c r="K70" s="741"/>
      <c r="L70" s="740" t="s">
        <v>59</v>
      </c>
      <c r="M70" s="741"/>
    </row>
    <row r="71" spans="1:13" s="278" customFormat="1" ht="15" customHeight="1">
      <c r="A71" s="272"/>
      <c r="B71" s="272"/>
      <c r="C71" s="742" t="s">
        <v>206</v>
      </c>
      <c r="D71" s="743"/>
      <c r="E71" s="743"/>
      <c r="F71" s="743"/>
      <c r="G71" s="743"/>
      <c r="H71" s="743"/>
      <c r="I71" s="744"/>
      <c r="J71" s="754"/>
      <c r="K71" s="755"/>
      <c r="L71" s="754"/>
      <c r="M71" s="755"/>
    </row>
    <row r="72" spans="1:13" s="278" customFormat="1" ht="15" customHeight="1">
      <c r="A72" s="272"/>
      <c r="B72" s="272"/>
      <c r="C72" s="285"/>
      <c r="D72" s="743" t="s">
        <v>207</v>
      </c>
      <c r="E72" s="743"/>
      <c r="F72" s="743"/>
      <c r="G72" s="743"/>
      <c r="H72" s="743"/>
      <c r="I72" s="744"/>
      <c r="J72" s="735"/>
      <c r="K72" s="736"/>
      <c r="L72" s="735"/>
      <c r="M72" s="736"/>
    </row>
    <row r="73" spans="1:13" s="278" customFormat="1" ht="15" customHeight="1">
      <c r="A73" s="272"/>
      <c r="B73" s="272"/>
      <c r="C73" s="285"/>
      <c r="D73" s="743" t="s">
        <v>208</v>
      </c>
      <c r="E73" s="743"/>
      <c r="F73" s="743"/>
      <c r="G73" s="743"/>
      <c r="H73" s="743"/>
      <c r="I73" s="744"/>
      <c r="J73" s="735"/>
      <c r="K73" s="736"/>
      <c r="L73" s="735"/>
      <c r="M73" s="736"/>
    </row>
    <row r="74" spans="1:13" s="278" customFormat="1" ht="15" customHeight="1">
      <c r="A74" s="272"/>
      <c r="B74" s="272"/>
      <c r="C74" s="285"/>
      <c r="D74" s="743" t="s">
        <v>209</v>
      </c>
      <c r="E74" s="743"/>
      <c r="F74" s="743"/>
      <c r="G74" s="743"/>
      <c r="H74" s="743"/>
      <c r="I74" s="744"/>
      <c r="J74" s="735"/>
      <c r="K74" s="736"/>
      <c r="L74" s="735"/>
      <c r="M74" s="736"/>
    </row>
    <row r="75" spans="1:13" s="278" customFormat="1" ht="15" customHeight="1">
      <c r="A75" s="272"/>
      <c r="B75" s="272"/>
      <c r="C75" s="285"/>
      <c r="D75" s="743" t="s">
        <v>210</v>
      </c>
      <c r="E75" s="743"/>
      <c r="F75" s="743"/>
      <c r="G75" s="743"/>
      <c r="H75" s="743"/>
      <c r="I75" s="744"/>
      <c r="J75" s="735"/>
      <c r="K75" s="736"/>
      <c r="L75" s="735"/>
      <c r="M75" s="736"/>
    </row>
    <row r="76" spans="1:13" s="278" customFormat="1" ht="15" customHeight="1">
      <c r="A76" s="272"/>
      <c r="B76" s="272"/>
      <c r="C76" s="742" t="s">
        <v>211</v>
      </c>
      <c r="D76" s="743"/>
      <c r="E76" s="743"/>
      <c r="F76" s="743"/>
      <c r="G76" s="743"/>
      <c r="H76" s="743"/>
      <c r="I76" s="744"/>
      <c r="J76" s="735"/>
      <c r="K76" s="736"/>
      <c r="L76" s="735"/>
      <c r="M76" s="736"/>
    </row>
    <row r="77" spans="1:13" s="278" customFormat="1" ht="15" customHeight="1">
      <c r="A77" s="272"/>
      <c r="B77" s="272"/>
      <c r="C77" s="742" t="s">
        <v>212</v>
      </c>
      <c r="D77" s="743"/>
      <c r="E77" s="743"/>
      <c r="F77" s="743"/>
      <c r="G77" s="743"/>
      <c r="H77" s="743"/>
      <c r="I77" s="744"/>
      <c r="J77" s="735"/>
      <c r="K77" s="736"/>
      <c r="L77" s="735"/>
      <c r="M77" s="736"/>
    </row>
    <row r="78" spans="1:13" s="278" customFormat="1" ht="15" customHeight="1">
      <c r="A78" s="272"/>
      <c r="B78" s="272"/>
      <c r="C78" s="742" t="s">
        <v>213</v>
      </c>
      <c r="D78" s="743"/>
      <c r="E78" s="743"/>
      <c r="F78" s="743"/>
      <c r="G78" s="743"/>
      <c r="H78" s="743"/>
      <c r="I78" s="744"/>
      <c r="J78" s="735"/>
      <c r="K78" s="736"/>
      <c r="L78" s="735"/>
      <c r="M78" s="736"/>
    </row>
    <row r="79" spans="1:13" s="278" customFormat="1" ht="15" customHeight="1">
      <c r="A79" s="272"/>
      <c r="B79" s="272"/>
      <c r="C79" s="742" t="s">
        <v>214</v>
      </c>
      <c r="D79" s="743"/>
      <c r="E79" s="743"/>
      <c r="F79" s="743"/>
      <c r="G79" s="743"/>
      <c r="H79" s="743"/>
      <c r="I79" s="744"/>
      <c r="J79" s="735"/>
      <c r="K79" s="736"/>
      <c r="L79" s="735"/>
      <c r="M79" s="736"/>
    </row>
    <row r="80" spans="1:13" s="278" customFormat="1" ht="15" customHeight="1">
      <c r="A80" s="272"/>
      <c r="B80" s="272"/>
      <c r="C80" s="742" t="s">
        <v>215</v>
      </c>
      <c r="D80" s="743"/>
      <c r="E80" s="743"/>
      <c r="F80" s="743"/>
      <c r="G80" s="743"/>
      <c r="H80" s="743"/>
      <c r="I80" s="744"/>
      <c r="J80" s="735"/>
      <c r="K80" s="736"/>
      <c r="L80" s="735"/>
      <c r="M80" s="736"/>
    </row>
    <row r="81" spans="1:13" s="278" customFormat="1" ht="15" customHeight="1">
      <c r="A81" s="272"/>
      <c r="B81" s="272"/>
      <c r="C81" s="742" t="s">
        <v>216</v>
      </c>
      <c r="D81" s="743"/>
      <c r="E81" s="743"/>
      <c r="F81" s="743"/>
      <c r="G81" s="743"/>
      <c r="H81" s="743"/>
      <c r="I81" s="744"/>
      <c r="J81" s="735"/>
      <c r="K81" s="736"/>
      <c r="L81" s="735"/>
      <c r="M81" s="736"/>
    </row>
    <row r="82" spans="1:13" s="278" customFormat="1" ht="15" customHeight="1">
      <c r="A82" s="272"/>
      <c r="B82" s="272"/>
      <c r="C82" s="753" t="s">
        <v>217</v>
      </c>
      <c r="D82" s="751"/>
      <c r="E82" s="751"/>
      <c r="F82" s="751"/>
      <c r="G82" s="751"/>
      <c r="H82" s="752"/>
      <c r="I82" s="735"/>
      <c r="J82" s="756"/>
      <c r="K82" s="756"/>
      <c r="L82" s="756"/>
      <c r="M82" s="736"/>
    </row>
    <row r="83" spans="1:13" s="278" customFormat="1" ht="15" customHeight="1">
      <c r="A83" s="272"/>
      <c r="B83" s="272"/>
      <c r="C83" s="742" t="s">
        <v>218</v>
      </c>
      <c r="D83" s="743"/>
      <c r="E83" s="743"/>
      <c r="F83" s="743"/>
      <c r="G83" s="743"/>
      <c r="H83" s="743"/>
      <c r="I83" s="744"/>
      <c r="J83" s="285"/>
      <c r="K83" s="287"/>
      <c r="L83" s="285"/>
      <c r="M83" s="287"/>
    </row>
    <row r="84" spans="1:13" s="278" customFormat="1" ht="15" customHeight="1">
      <c r="A84" s="272"/>
      <c r="B84" s="272"/>
      <c r="C84" s="742" t="s">
        <v>219</v>
      </c>
      <c r="D84" s="743"/>
      <c r="E84" s="743"/>
      <c r="F84" s="743"/>
      <c r="G84" s="743"/>
      <c r="H84" s="743"/>
      <c r="I84" s="744"/>
      <c r="J84" s="285"/>
      <c r="K84" s="287"/>
      <c r="L84" s="285"/>
      <c r="M84" s="287"/>
    </row>
    <row r="85" spans="1:13" s="278" customFormat="1" ht="15" customHeight="1">
      <c r="A85" s="272"/>
      <c r="B85" s="272"/>
      <c r="C85" s="285"/>
      <c r="D85" s="751" t="s">
        <v>220</v>
      </c>
      <c r="E85" s="751"/>
      <c r="F85" s="751"/>
      <c r="G85" s="751"/>
      <c r="H85" s="752"/>
      <c r="I85" s="735"/>
      <c r="J85" s="756"/>
      <c r="K85" s="756"/>
      <c r="L85" s="756"/>
      <c r="M85" s="736"/>
    </row>
    <row r="86" spans="1:13" s="278" customFormat="1" ht="15" customHeight="1">
      <c r="A86" s="272"/>
      <c r="B86" s="272"/>
      <c r="C86" s="285" t="s">
        <v>221</v>
      </c>
      <c r="D86" s="286"/>
      <c r="E86" s="286"/>
      <c r="F86" s="286"/>
      <c r="G86" s="286"/>
      <c r="H86" s="286"/>
      <c r="I86" s="735"/>
      <c r="J86" s="756"/>
      <c r="K86" s="756"/>
      <c r="L86" s="756"/>
      <c r="M86" s="736"/>
    </row>
    <row r="87" spans="1:13" s="278" customFormat="1" ht="15" customHeight="1">
      <c r="A87" s="272"/>
      <c r="B87" s="272"/>
      <c r="C87" s="742" t="s">
        <v>222</v>
      </c>
      <c r="D87" s="743"/>
      <c r="E87" s="743"/>
      <c r="F87" s="743"/>
      <c r="G87" s="743"/>
      <c r="H87" s="743"/>
      <c r="I87" s="744"/>
      <c r="J87" s="735"/>
      <c r="K87" s="736"/>
      <c r="L87" s="735"/>
      <c r="M87" s="736"/>
    </row>
    <row r="88" spans="1:13" s="278" customFormat="1" ht="15" customHeight="1">
      <c r="A88" s="272"/>
      <c r="B88" s="272"/>
      <c r="C88" s="285"/>
      <c r="D88" s="286" t="s">
        <v>223</v>
      </c>
      <c r="E88" s="286"/>
      <c r="F88" s="286"/>
      <c r="G88" s="286"/>
      <c r="H88" s="286"/>
      <c r="I88" s="735"/>
      <c r="J88" s="756"/>
      <c r="K88" s="756"/>
      <c r="L88" s="756"/>
      <c r="M88" s="736"/>
    </row>
    <row r="89" spans="1:13" s="278" customFormat="1" ht="24.95" customHeight="1">
      <c r="A89" s="272"/>
      <c r="B89" s="272"/>
      <c r="C89" s="761" t="s">
        <v>224</v>
      </c>
      <c r="D89" s="762"/>
      <c r="E89" s="762"/>
      <c r="F89" s="762"/>
      <c r="G89" s="762"/>
      <c r="H89" s="762"/>
      <c r="I89" s="763"/>
      <c r="J89" s="735"/>
      <c r="K89" s="736"/>
      <c r="L89" s="735"/>
      <c r="M89" s="736"/>
    </row>
    <row r="90" spans="1:13" s="278" customFormat="1" ht="15" customHeight="1">
      <c r="A90" s="272"/>
      <c r="B90" s="272"/>
      <c r="C90" s="758" t="s">
        <v>405</v>
      </c>
      <c r="D90" s="759"/>
      <c r="E90" s="759"/>
      <c r="F90" s="760"/>
      <c r="G90" s="330"/>
      <c r="H90" s="330"/>
      <c r="I90" s="330"/>
      <c r="J90" s="331" t="s">
        <v>58</v>
      </c>
      <c r="K90" s="329"/>
      <c r="L90" s="331" t="s">
        <v>59</v>
      </c>
    </row>
    <row r="91" spans="1:13" s="278" customFormat="1" ht="15" customHeight="1">
      <c r="A91" s="272"/>
      <c r="B91" s="272"/>
      <c r="C91" s="272"/>
      <c r="D91" s="272"/>
      <c r="E91" s="272"/>
      <c r="F91" s="272"/>
      <c r="G91" s="272"/>
      <c r="H91" s="272"/>
      <c r="I91" s="272"/>
      <c r="J91" s="272"/>
      <c r="K91" s="272"/>
      <c r="L91" s="272"/>
    </row>
    <row r="92" spans="1:13" s="278" customFormat="1" ht="15" customHeight="1">
      <c r="A92" s="272"/>
      <c r="B92" s="272"/>
      <c r="C92" s="272"/>
      <c r="D92" s="272"/>
      <c r="E92" s="272"/>
      <c r="F92" s="272"/>
      <c r="G92" s="272"/>
      <c r="H92" s="272"/>
      <c r="I92" s="272"/>
      <c r="J92" s="272"/>
      <c r="K92" s="272"/>
      <c r="L92" s="272"/>
    </row>
    <row r="93" spans="1:13" s="278" customFormat="1" ht="15" customHeight="1">
      <c r="A93" s="272"/>
      <c r="B93" s="272"/>
      <c r="C93" s="272"/>
      <c r="D93" s="272"/>
      <c r="E93" s="272"/>
      <c r="F93" s="272"/>
      <c r="G93" s="272"/>
      <c r="H93" s="272"/>
      <c r="I93" s="272"/>
      <c r="J93" s="272"/>
      <c r="K93" s="272"/>
      <c r="L93" s="272"/>
    </row>
    <row r="94" spans="1:13" s="278" customFormat="1" ht="15" customHeight="1">
      <c r="A94" s="272"/>
      <c r="B94" s="272"/>
      <c r="C94" s="272"/>
      <c r="D94" s="272"/>
      <c r="E94" s="272"/>
      <c r="F94" s="272"/>
      <c r="G94" s="272"/>
      <c r="H94" s="272"/>
      <c r="I94" s="272"/>
      <c r="J94" s="272"/>
      <c r="K94" s="272"/>
      <c r="L94" s="272"/>
    </row>
    <row r="95" spans="1:13" s="278" customFormat="1" ht="15" customHeight="1">
      <c r="A95" s="272"/>
      <c r="B95" s="272"/>
      <c r="C95" s="272"/>
      <c r="D95" s="272"/>
      <c r="E95" s="272"/>
      <c r="F95" s="272"/>
      <c r="G95" s="272"/>
      <c r="H95" s="272"/>
      <c r="I95" s="272"/>
      <c r="J95" s="272"/>
      <c r="K95" s="272"/>
      <c r="L95" s="272"/>
    </row>
    <row r="96" spans="1:13" s="278" customFormat="1" ht="15" customHeight="1">
      <c r="A96" s="272"/>
      <c r="B96" s="272"/>
      <c r="C96" s="272"/>
      <c r="D96" s="272"/>
      <c r="E96" s="272"/>
      <c r="F96" s="272"/>
      <c r="G96" s="272"/>
      <c r="H96" s="272"/>
      <c r="I96" s="272"/>
      <c r="J96" s="272"/>
      <c r="K96" s="272"/>
      <c r="L96" s="272"/>
    </row>
    <row r="97" spans="1:12" s="278" customFormat="1" ht="15" customHeight="1">
      <c r="A97" s="272"/>
      <c r="B97" s="272"/>
      <c r="C97" s="272"/>
      <c r="D97" s="272"/>
      <c r="E97" s="272"/>
      <c r="F97" s="272"/>
      <c r="G97" s="272"/>
      <c r="H97" s="272"/>
      <c r="I97" s="272"/>
      <c r="J97" s="272"/>
      <c r="K97" s="272"/>
      <c r="L97" s="272"/>
    </row>
    <row r="98" spans="1:12" s="278" customFormat="1" ht="15" customHeight="1">
      <c r="A98" s="272"/>
      <c r="B98" s="272"/>
      <c r="C98" s="272"/>
      <c r="D98" s="272"/>
      <c r="E98" s="272"/>
      <c r="F98" s="272"/>
      <c r="G98" s="272"/>
      <c r="H98" s="272"/>
      <c r="I98" s="272"/>
      <c r="J98" s="272"/>
      <c r="K98" s="272"/>
      <c r="L98" s="272"/>
    </row>
    <row r="99" spans="1:12" s="278" customFormat="1" ht="15" customHeight="1">
      <c r="A99" s="272"/>
      <c r="B99" s="272"/>
      <c r="C99" s="272"/>
      <c r="D99" s="272"/>
      <c r="E99" s="272"/>
      <c r="F99" s="272"/>
      <c r="G99" s="272"/>
      <c r="H99" s="272"/>
      <c r="I99" s="272"/>
      <c r="J99" s="272"/>
      <c r="K99" s="272"/>
      <c r="L99" s="272"/>
    </row>
    <row r="100" spans="1:12" s="278" customFormat="1" ht="15" customHeight="1">
      <c r="A100" s="272"/>
      <c r="B100" s="272"/>
      <c r="C100" s="272"/>
      <c r="D100" s="272"/>
      <c r="E100" s="272"/>
      <c r="F100" s="272"/>
      <c r="G100" s="272"/>
      <c r="H100" s="272"/>
      <c r="I100" s="272"/>
      <c r="J100" s="272"/>
      <c r="K100" s="272"/>
      <c r="L100" s="272"/>
    </row>
    <row r="101" spans="1:12" s="278" customFormat="1" ht="15" customHeight="1">
      <c r="A101" s="272"/>
      <c r="B101" s="272"/>
      <c r="C101" s="272"/>
      <c r="D101" s="272"/>
      <c r="E101" s="272"/>
      <c r="F101" s="272"/>
      <c r="G101" s="272"/>
      <c r="H101" s="272"/>
      <c r="I101" s="272"/>
      <c r="J101" s="272"/>
      <c r="K101" s="272"/>
      <c r="L101" s="272"/>
    </row>
    <row r="102" spans="1:12" s="278" customFormat="1" ht="15" customHeight="1">
      <c r="A102" s="272"/>
      <c r="B102" s="272"/>
      <c r="C102" s="272"/>
      <c r="D102" s="272"/>
      <c r="E102" s="272"/>
      <c r="F102" s="272"/>
      <c r="G102" s="272"/>
      <c r="H102" s="272"/>
      <c r="I102" s="272"/>
      <c r="J102" s="272"/>
      <c r="K102" s="272"/>
      <c r="L102" s="272"/>
    </row>
    <row r="103" spans="1:12" s="278" customFormat="1" ht="15" customHeight="1">
      <c r="A103" s="272"/>
      <c r="B103" s="272"/>
      <c r="C103" s="272"/>
      <c r="D103" s="272"/>
      <c r="E103" s="272"/>
      <c r="F103" s="272"/>
      <c r="G103" s="272"/>
      <c r="H103" s="272"/>
      <c r="I103" s="272"/>
      <c r="J103" s="272"/>
      <c r="K103" s="272"/>
      <c r="L103" s="272"/>
    </row>
    <row r="104" spans="1:12" s="278" customFormat="1" ht="15" customHeight="1">
      <c r="A104" s="272"/>
      <c r="B104" s="272"/>
      <c r="C104" s="272"/>
      <c r="D104" s="272"/>
      <c r="E104" s="272"/>
      <c r="F104" s="272"/>
      <c r="G104" s="272"/>
      <c r="H104" s="272"/>
      <c r="I104" s="272"/>
      <c r="J104" s="272"/>
      <c r="K104" s="272"/>
      <c r="L104" s="272"/>
    </row>
    <row r="105" spans="1:12" s="278" customFormat="1" ht="15" customHeight="1">
      <c r="A105" s="272"/>
      <c r="B105" s="272"/>
      <c r="C105" s="272"/>
      <c r="D105" s="272"/>
      <c r="E105" s="272"/>
      <c r="F105" s="272"/>
      <c r="G105" s="272"/>
      <c r="H105" s="272"/>
      <c r="I105" s="272"/>
      <c r="J105" s="272"/>
      <c r="K105" s="272"/>
      <c r="L105" s="272"/>
    </row>
    <row r="106" spans="1:12" s="278" customFormat="1" ht="15" customHeight="1">
      <c r="A106" s="272"/>
      <c r="B106" s="272"/>
      <c r="C106" s="272"/>
      <c r="D106" s="272"/>
      <c r="E106" s="272"/>
      <c r="F106" s="272"/>
      <c r="G106" s="272"/>
      <c r="H106" s="272"/>
      <c r="I106" s="272"/>
      <c r="J106" s="272"/>
      <c r="K106" s="272"/>
      <c r="L106" s="272"/>
    </row>
    <row r="107" spans="1:12" s="278" customFormat="1" ht="15" customHeight="1">
      <c r="A107" s="272"/>
      <c r="B107" s="272"/>
      <c r="C107" s="272"/>
      <c r="D107" s="272"/>
      <c r="E107" s="272"/>
      <c r="F107" s="272"/>
      <c r="G107" s="272"/>
      <c r="H107" s="272"/>
      <c r="I107" s="272"/>
      <c r="J107" s="272"/>
      <c r="K107" s="272"/>
      <c r="L107" s="272"/>
    </row>
    <row r="108" spans="1:12" s="278" customFormat="1" ht="15" customHeight="1">
      <c r="A108" s="272"/>
      <c r="B108" s="272"/>
      <c r="C108" s="272"/>
      <c r="D108" s="272"/>
      <c r="E108" s="272"/>
      <c r="F108" s="272"/>
      <c r="G108" s="272"/>
      <c r="H108" s="272"/>
      <c r="I108" s="272"/>
      <c r="J108" s="272"/>
      <c r="K108" s="272"/>
      <c r="L108" s="272"/>
    </row>
    <row r="109" spans="1:12" s="278" customFormat="1" ht="15" customHeight="1">
      <c r="A109" s="272"/>
      <c r="B109" s="272"/>
      <c r="C109" s="272"/>
      <c r="D109" s="272"/>
      <c r="E109" s="272"/>
      <c r="F109" s="272"/>
      <c r="G109" s="272"/>
      <c r="H109" s="272"/>
      <c r="I109" s="272"/>
      <c r="J109" s="272"/>
      <c r="K109" s="272"/>
      <c r="L109" s="272"/>
    </row>
    <row r="110" spans="1:12" s="278" customFormat="1" ht="15" customHeight="1">
      <c r="A110" s="272"/>
      <c r="B110" s="272"/>
      <c r="C110" s="272"/>
      <c r="D110" s="272"/>
      <c r="E110" s="272"/>
      <c r="F110" s="272"/>
      <c r="G110" s="272"/>
      <c r="H110" s="272"/>
      <c r="I110" s="272"/>
      <c r="J110" s="272"/>
      <c r="K110" s="272"/>
      <c r="L110" s="272"/>
    </row>
    <row r="111" spans="1:12" s="278" customFormat="1" ht="15" customHeight="1">
      <c r="A111" s="272"/>
      <c r="B111" s="272"/>
      <c r="C111" s="272"/>
      <c r="D111" s="272"/>
      <c r="E111" s="272"/>
      <c r="F111" s="272"/>
      <c r="G111" s="272"/>
      <c r="H111" s="272"/>
      <c r="I111" s="272"/>
      <c r="J111" s="272"/>
      <c r="K111" s="272"/>
      <c r="L111" s="272"/>
    </row>
    <row r="112" spans="1:12" s="278" customFormat="1" ht="15" customHeight="1">
      <c r="A112" s="272"/>
      <c r="B112" s="272"/>
      <c r="C112" s="272"/>
      <c r="D112" s="272"/>
      <c r="E112" s="272"/>
      <c r="F112" s="272"/>
      <c r="G112" s="272"/>
      <c r="H112" s="272"/>
      <c r="I112" s="272"/>
      <c r="J112" s="272"/>
      <c r="K112" s="272"/>
      <c r="L112" s="272"/>
    </row>
    <row r="113" spans="1:12" s="278" customFormat="1" ht="15" customHeight="1">
      <c r="A113" s="272"/>
      <c r="B113" s="272"/>
      <c r="C113" s="272"/>
      <c r="D113" s="272"/>
      <c r="E113" s="272"/>
      <c r="F113" s="272"/>
      <c r="G113" s="272"/>
      <c r="H113" s="272"/>
      <c r="I113" s="272"/>
      <c r="J113" s="272"/>
      <c r="K113" s="272"/>
      <c r="L113" s="272"/>
    </row>
    <row r="114" spans="1:12" s="278" customFormat="1" ht="15" customHeight="1">
      <c r="A114" s="272"/>
      <c r="B114" s="272"/>
      <c r="C114" s="272"/>
      <c r="D114" s="272"/>
      <c r="E114" s="272"/>
      <c r="F114" s="272"/>
      <c r="G114" s="272"/>
      <c r="H114" s="272"/>
      <c r="I114" s="272"/>
      <c r="J114" s="272"/>
      <c r="K114" s="272"/>
      <c r="L114" s="272"/>
    </row>
    <row r="115" spans="1:12" s="278" customFormat="1" ht="15" customHeight="1">
      <c r="A115" s="272"/>
      <c r="B115" s="272"/>
      <c r="C115" s="272"/>
      <c r="D115" s="272"/>
      <c r="E115" s="272"/>
      <c r="F115" s="272"/>
      <c r="G115" s="272"/>
      <c r="H115" s="272"/>
      <c r="I115" s="272"/>
      <c r="J115" s="272"/>
      <c r="K115" s="272"/>
      <c r="L115" s="272"/>
    </row>
    <row r="116" spans="1:12" s="278" customFormat="1" ht="15" customHeight="1">
      <c r="A116" s="272"/>
      <c r="B116" s="272"/>
      <c r="C116" s="272"/>
      <c r="D116" s="272"/>
      <c r="E116" s="272"/>
      <c r="F116" s="272"/>
      <c r="G116" s="272"/>
      <c r="H116" s="272"/>
      <c r="I116" s="272"/>
      <c r="J116" s="272"/>
      <c r="K116" s="272"/>
      <c r="L116" s="272"/>
    </row>
    <row r="117" spans="1:12" s="278" customFormat="1" ht="15" customHeight="1">
      <c r="A117" s="272"/>
      <c r="B117" s="272"/>
      <c r="C117" s="272"/>
      <c r="D117" s="272"/>
      <c r="E117" s="272"/>
      <c r="F117" s="272"/>
      <c r="G117" s="272"/>
      <c r="H117" s="272"/>
      <c r="I117" s="272"/>
      <c r="J117" s="272"/>
      <c r="K117" s="272"/>
      <c r="L117" s="272"/>
    </row>
    <row r="118" spans="1:12" s="278" customFormat="1" ht="15" customHeight="1">
      <c r="A118" s="272"/>
      <c r="B118" s="272"/>
      <c r="C118" s="272"/>
      <c r="D118" s="272"/>
      <c r="E118" s="272"/>
      <c r="F118" s="272"/>
      <c r="G118" s="272"/>
      <c r="H118" s="272"/>
      <c r="I118" s="272"/>
      <c r="J118" s="272"/>
      <c r="K118" s="272"/>
      <c r="L118" s="272"/>
    </row>
    <row r="119" spans="1:12" s="278" customFormat="1" ht="15" customHeight="1">
      <c r="A119" s="272"/>
      <c r="B119" s="272"/>
      <c r="C119" s="272"/>
      <c r="D119" s="272"/>
      <c r="E119" s="272"/>
      <c r="F119" s="272"/>
      <c r="G119" s="272"/>
      <c r="H119" s="272"/>
      <c r="I119" s="272"/>
      <c r="J119" s="272"/>
      <c r="K119" s="272"/>
      <c r="L119" s="272"/>
    </row>
    <row r="120" spans="1:12" s="278" customFormat="1" ht="15" customHeight="1">
      <c r="A120" s="272"/>
      <c r="B120" s="272"/>
      <c r="C120" s="272"/>
      <c r="D120" s="272"/>
      <c r="E120" s="272"/>
      <c r="F120" s="272"/>
      <c r="G120" s="272"/>
      <c r="H120" s="272"/>
      <c r="I120" s="272"/>
      <c r="J120" s="272"/>
      <c r="K120" s="272"/>
      <c r="L120" s="272"/>
    </row>
    <row r="121" spans="1:12" s="278" customFormat="1" ht="15" customHeight="1">
      <c r="A121" s="272"/>
      <c r="B121" s="272"/>
      <c r="C121" s="272"/>
      <c r="D121" s="272"/>
      <c r="E121" s="272"/>
      <c r="F121" s="272"/>
      <c r="G121" s="272"/>
      <c r="H121" s="272"/>
      <c r="I121" s="272"/>
      <c r="J121" s="272"/>
      <c r="K121" s="272"/>
      <c r="L121" s="272"/>
    </row>
    <row r="122" spans="1:12" s="278" customFormat="1" ht="15" customHeight="1">
      <c r="A122" s="272"/>
      <c r="B122" s="272"/>
      <c r="C122" s="272"/>
      <c r="D122" s="272"/>
      <c r="E122" s="272"/>
      <c r="F122" s="272"/>
      <c r="G122" s="272"/>
      <c r="H122" s="272"/>
      <c r="I122" s="272"/>
      <c r="J122" s="272"/>
      <c r="K122" s="272"/>
      <c r="L122" s="272"/>
    </row>
    <row r="123" spans="1:12" s="278" customFormat="1" ht="15" customHeight="1">
      <c r="A123" s="272"/>
      <c r="B123" s="272"/>
      <c r="C123" s="272"/>
      <c r="D123" s="272"/>
      <c r="E123" s="272"/>
      <c r="F123" s="272"/>
      <c r="G123" s="272"/>
      <c r="H123" s="272"/>
      <c r="I123" s="272"/>
      <c r="J123" s="272"/>
      <c r="K123" s="272"/>
      <c r="L123" s="272"/>
    </row>
    <row r="124" spans="1:12" s="278" customFormat="1" ht="15" customHeight="1">
      <c r="A124" s="272"/>
      <c r="B124" s="272"/>
      <c r="C124" s="272"/>
      <c r="D124" s="272"/>
      <c r="E124" s="272"/>
      <c r="F124" s="272"/>
      <c r="G124" s="272"/>
      <c r="H124" s="272"/>
      <c r="I124" s="272"/>
      <c r="J124" s="272"/>
      <c r="K124" s="272"/>
      <c r="L124" s="272"/>
    </row>
    <row r="125" spans="1:12" s="278" customFormat="1" ht="15" customHeight="1">
      <c r="A125" s="272"/>
      <c r="B125" s="272"/>
      <c r="C125" s="272"/>
      <c r="D125" s="272"/>
      <c r="E125" s="272"/>
      <c r="F125" s="272"/>
      <c r="G125" s="272"/>
      <c r="H125" s="272"/>
      <c r="I125" s="272"/>
      <c r="J125" s="272"/>
      <c r="K125" s="272"/>
      <c r="L125" s="272"/>
    </row>
    <row r="126" spans="1:12" s="278" customFormat="1" ht="15" customHeight="1">
      <c r="A126" s="272"/>
      <c r="B126" s="272"/>
      <c r="C126" s="272"/>
      <c r="D126" s="272"/>
      <c r="E126" s="272"/>
      <c r="F126" s="272"/>
      <c r="G126" s="272"/>
      <c r="H126" s="272"/>
      <c r="I126" s="272"/>
      <c r="J126" s="272"/>
      <c r="K126" s="272"/>
      <c r="L126" s="272"/>
    </row>
    <row r="127" spans="1:12" s="278" customFormat="1" ht="15" customHeight="1">
      <c r="A127" s="272"/>
      <c r="B127" s="272"/>
      <c r="C127" s="272"/>
      <c r="D127" s="272"/>
      <c r="E127" s="272"/>
      <c r="F127" s="272"/>
      <c r="G127" s="272"/>
      <c r="H127" s="272"/>
      <c r="I127" s="272"/>
      <c r="J127" s="272"/>
      <c r="K127" s="272"/>
      <c r="L127" s="272"/>
    </row>
    <row r="128" spans="1:12" s="278" customFormat="1" ht="15" customHeight="1">
      <c r="A128" s="272"/>
      <c r="B128" s="272"/>
      <c r="C128" s="272"/>
      <c r="D128" s="272"/>
      <c r="E128" s="272"/>
      <c r="F128" s="272"/>
      <c r="G128" s="272"/>
      <c r="H128" s="272"/>
      <c r="I128" s="272"/>
      <c r="J128" s="272"/>
      <c r="K128" s="272"/>
      <c r="L128" s="272"/>
    </row>
    <row r="129" spans="1:12" s="278" customFormat="1" ht="15" customHeight="1">
      <c r="A129" s="272"/>
      <c r="B129" s="272"/>
      <c r="C129" s="272"/>
      <c r="D129" s="272"/>
      <c r="E129" s="272"/>
      <c r="F129" s="272"/>
      <c r="G129" s="272"/>
      <c r="H129" s="272"/>
      <c r="I129" s="272"/>
      <c r="J129" s="272"/>
      <c r="K129" s="272"/>
      <c r="L129" s="272"/>
    </row>
    <row r="130" spans="1:12" s="278" customFormat="1" ht="15" customHeight="1">
      <c r="A130" s="272"/>
      <c r="B130" s="272"/>
      <c r="C130" s="272"/>
      <c r="D130" s="272"/>
      <c r="E130" s="272"/>
      <c r="F130" s="272"/>
      <c r="G130" s="272"/>
      <c r="H130" s="272"/>
      <c r="I130" s="272"/>
      <c r="J130" s="272"/>
      <c r="K130" s="272"/>
      <c r="L130" s="272"/>
    </row>
    <row r="131" spans="1:12" s="278" customFormat="1" ht="15" customHeight="1">
      <c r="A131" s="272"/>
      <c r="B131" s="272"/>
      <c r="C131" s="272"/>
      <c r="D131" s="272"/>
      <c r="E131" s="272"/>
      <c r="F131" s="272"/>
      <c r="G131" s="272"/>
      <c r="H131" s="272"/>
      <c r="I131" s="272"/>
      <c r="J131" s="272"/>
      <c r="K131" s="272"/>
      <c r="L131" s="272"/>
    </row>
    <row r="132" spans="1:12" s="278" customFormat="1" ht="15" customHeight="1">
      <c r="A132" s="272"/>
      <c r="B132" s="272"/>
      <c r="C132" s="272"/>
      <c r="D132" s="272"/>
      <c r="E132" s="272"/>
      <c r="F132" s="272"/>
      <c r="G132" s="272"/>
      <c r="H132" s="272"/>
      <c r="I132" s="272"/>
      <c r="J132" s="272"/>
      <c r="K132" s="272"/>
      <c r="L132" s="272"/>
    </row>
    <row r="133" spans="1:12" s="278" customFormat="1" ht="15" customHeight="1">
      <c r="A133" s="272"/>
      <c r="B133" s="272"/>
      <c r="C133" s="272"/>
      <c r="D133" s="272"/>
      <c r="E133" s="272"/>
      <c r="F133" s="272"/>
      <c r="G133" s="272"/>
      <c r="H133" s="272"/>
      <c r="I133" s="272"/>
      <c r="J133" s="272"/>
      <c r="K133" s="272"/>
      <c r="L133" s="272"/>
    </row>
    <row r="134" spans="1:12" s="278" customFormat="1" ht="15" customHeight="1">
      <c r="A134" s="272"/>
      <c r="B134" s="272"/>
      <c r="C134" s="272"/>
      <c r="D134" s="272"/>
      <c r="E134" s="272"/>
      <c r="F134" s="272"/>
      <c r="G134" s="272"/>
      <c r="H134" s="272"/>
      <c r="I134" s="272"/>
      <c r="J134" s="272"/>
      <c r="K134" s="272"/>
      <c r="L134" s="272"/>
    </row>
    <row r="135" spans="1:12" s="278" customFormat="1" ht="15" customHeight="1">
      <c r="A135" s="272"/>
      <c r="B135" s="272"/>
      <c r="C135" s="272"/>
      <c r="D135" s="272"/>
      <c r="E135" s="272"/>
      <c r="F135" s="272"/>
      <c r="G135" s="272"/>
      <c r="H135" s="272"/>
      <c r="I135" s="272"/>
      <c r="J135" s="272"/>
      <c r="K135" s="272"/>
      <c r="L135" s="272"/>
    </row>
    <row r="136" spans="1:12" s="278" customFormat="1" ht="15" customHeight="1">
      <c r="A136" s="272"/>
      <c r="B136" s="272"/>
      <c r="C136" s="272"/>
      <c r="D136" s="272"/>
      <c r="E136" s="272"/>
      <c r="F136" s="272"/>
      <c r="G136" s="272"/>
      <c r="H136" s="272"/>
      <c r="I136" s="272"/>
      <c r="J136" s="272"/>
      <c r="K136" s="272"/>
      <c r="L136" s="272"/>
    </row>
    <row r="137" spans="1:12" s="278" customFormat="1" ht="15" customHeight="1">
      <c r="A137" s="272"/>
      <c r="B137" s="272"/>
      <c r="C137" s="272"/>
      <c r="D137" s="272"/>
      <c r="E137" s="272"/>
      <c r="F137" s="272"/>
      <c r="G137" s="272"/>
      <c r="H137" s="272"/>
      <c r="I137" s="272"/>
      <c r="J137" s="272"/>
      <c r="K137" s="272"/>
      <c r="L137" s="272"/>
    </row>
    <row r="138" spans="1:12" s="278" customFormat="1" ht="15" customHeight="1">
      <c r="A138" s="272"/>
      <c r="B138" s="272"/>
      <c r="C138" s="272"/>
      <c r="D138" s="272"/>
      <c r="E138" s="272"/>
      <c r="F138" s="272"/>
      <c r="G138" s="272"/>
      <c r="H138" s="272"/>
      <c r="I138" s="272"/>
      <c r="J138" s="272"/>
      <c r="K138" s="272"/>
      <c r="L138" s="272"/>
    </row>
    <row r="139" spans="1:12" s="278" customFormat="1" ht="15" customHeight="1">
      <c r="A139" s="272"/>
      <c r="B139" s="272"/>
      <c r="C139" s="272"/>
      <c r="D139" s="272"/>
      <c r="E139" s="272"/>
      <c r="F139" s="272"/>
      <c r="G139" s="272"/>
      <c r="H139" s="272"/>
      <c r="I139" s="272"/>
      <c r="J139" s="272"/>
      <c r="K139" s="272"/>
      <c r="L139" s="272"/>
    </row>
    <row r="140" spans="1:12" s="278" customFormat="1" ht="15" customHeight="1">
      <c r="A140" s="272"/>
      <c r="B140" s="272"/>
      <c r="C140" s="272"/>
      <c r="D140" s="272"/>
      <c r="E140" s="272"/>
      <c r="F140" s="272"/>
      <c r="G140" s="272"/>
      <c r="H140" s="272"/>
      <c r="I140" s="272"/>
      <c r="J140" s="272"/>
      <c r="K140" s="272"/>
      <c r="L140" s="272"/>
    </row>
    <row r="141" spans="1:12" s="278" customFormat="1" ht="15" customHeight="1">
      <c r="A141" s="272"/>
      <c r="B141" s="272"/>
      <c r="C141" s="272"/>
      <c r="D141" s="272"/>
      <c r="E141" s="272"/>
      <c r="F141" s="272"/>
      <c r="G141" s="272"/>
      <c r="H141" s="272"/>
      <c r="I141" s="272"/>
      <c r="J141" s="272"/>
      <c r="K141" s="272"/>
      <c r="L141" s="272"/>
    </row>
    <row r="142" spans="1:12" s="278" customFormat="1" ht="15" customHeight="1">
      <c r="A142" s="272"/>
      <c r="B142" s="272"/>
      <c r="C142" s="272"/>
      <c r="D142" s="272"/>
      <c r="E142" s="272"/>
      <c r="F142" s="272"/>
      <c r="G142" s="272"/>
      <c r="H142" s="272"/>
      <c r="I142" s="272"/>
      <c r="J142" s="272"/>
      <c r="K142" s="272"/>
      <c r="L142" s="272"/>
    </row>
    <row r="143" spans="1:12" s="278" customFormat="1" ht="15" customHeight="1">
      <c r="A143" s="272"/>
      <c r="B143" s="272"/>
      <c r="C143" s="272"/>
      <c r="D143" s="272"/>
      <c r="E143" s="272"/>
      <c r="F143" s="272"/>
      <c r="G143" s="272"/>
      <c r="H143" s="272"/>
      <c r="I143" s="272"/>
      <c r="J143" s="272"/>
      <c r="K143" s="272"/>
      <c r="L143" s="272"/>
    </row>
    <row r="144" spans="1:12" s="278" customFormat="1" ht="15" customHeight="1">
      <c r="A144" s="272"/>
      <c r="B144" s="272"/>
      <c r="C144" s="272"/>
      <c r="D144" s="272"/>
      <c r="E144" s="272"/>
      <c r="F144" s="272"/>
      <c r="G144" s="272"/>
      <c r="H144" s="272"/>
      <c r="I144" s="272"/>
      <c r="J144" s="272"/>
      <c r="K144" s="272"/>
      <c r="L144" s="272"/>
    </row>
    <row r="145" spans="1:12" s="278" customFormat="1" ht="15" customHeight="1">
      <c r="A145" s="272"/>
      <c r="B145" s="272"/>
      <c r="C145" s="272"/>
      <c r="D145" s="272"/>
      <c r="E145" s="272"/>
      <c r="F145" s="272"/>
      <c r="G145" s="272"/>
      <c r="H145" s="272"/>
      <c r="I145" s="272"/>
      <c r="J145" s="272"/>
      <c r="K145" s="272"/>
      <c r="L145" s="272"/>
    </row>
    <row r="146" spans="1:12" s="278" customFormat="1" ht="15" customHeight="1">
      <c r="A146" s="272"/>
      <c r="B146" s="272"/>
      <c r="C146" s="272"/>
      <c r="D146" s="272"/>
      <c r="E146" s="272"/>
      <c r="F146" s="272"/>
      <c r="G146" s="272"/>
      <c r="H146" s="272"/>
      <c r="I146" s="272"/>
      <c r="J146" s="272"/>
      <c r="K146" s="272"/>
      <c r="L146" s="272"/>
    </row>
    <row r="147" spans="1:12" s="278" customFormat="1" ht="15" customHeight="1">
      <c r="A147" s="272"/>
      <c r="B147" s="272"/>
      <c r="C147" s="272"/>
      <c r="D147" s="272"/>
      <c r="E147" s="272"/>
      <c r="F147" s="272"/>
      <c r="G147" s="272"/>
      <c r="H147" s="272"/>
      <c r="I147" s="272"/>
      <c r="J147" s="272"/>
      <c r="K147" s="272"/>
      <c r="L147" s="272"/>
    </row>
    <row r="148" spans="1:12" s="278" customFormat="1" ht="15" customHeight="1">
      <c r="A148" s="272"/>
      <c r="B148" s="272"/>
      <c r="C148" s="272"/>
      <c r="D148" s="272"/>
      <c r="E148" s="272"/>
      <c r="F148" s="272"/>
      <c r="G148" s="272"/>
      <c r="H148" s="272"/>
      <c r="I148" s="272"/>
      <c r="J148" s="272"/>
      <c r="K148" s="272"/>
      <c r="L148" s="272"/>
    </row>
    <row r="149" spans="1:12" s="278" customFormat="1" ht="15" customHeight="1">
      <c r="A149" s="272"/>
      <c r="B149" s="272"/>
      <c r="C149" s="272"/>
      <c r="D149" s="272"/>
      <c r="E149" s="272"/>
      <c r="F149" s="272"/>
      <c r="G149" s="272"/>
      <c r="H149" s="272"/>
      <c r="I149" s="272"/>
      <c r="J149" s="272"/>
      <c r="K149" s="272"/>
      <c r="L149" s="272"/>
    </row>
    <row r="150" spans="1:12" s="278" customFormat="1" ht="15" customHeight="1">
      <c r="A150" s="272"/>
      <c r="B150" s="272"/>
      <c r="C150" s="272"/>
      <c r="D150" s="272"/>
      <c r="E150" s="272"/>
      <c r="F150" s="272"/>
      <c r="G150" s="272"/>
      <c r="H150" s="272"/>
      <c r="I150" s="272"/>
      <c r="J150" s="272"/>
      <c r="K150" s="272"/>
      <c r="L150" s="272"/>
    </row>
    <row r="151" spans="1:12" s="278" customFormat="1" ht="15" customHeight="1">
      <c r="A151" s="272"/>
      <c r="B151" s="272"/>
      <c r="C151" s="272"/>
      <c r="D151" s="272"/>
      <c r="E151" s="272"/>
      <c r="F151" s="272"/>
      <c r="G151" s="272"/>
      <c r="H151" s="272"/>
      <c r="I151" s="272"/>
      <c r="J151" s="272"/>
      <c r="K151" s="272"/>
      <c r="L151" s="272"/>
    </row>
    <row r="152" spans="1:12" s="278" customFormat="1" ht="15" customHeight="1">
      <c r="A152" s="272"/>
      <c r="B152" s="272"/>
      <c r="C152" s="272"/>
      <c r="D152" s="272"/>
      <c r="E152" s="272"/>
      <c r="F152" s="272"/>
      <c r="G152" s="272"/>
      <c r="H152" s="272"/>
      <c r="I152" s="272"/>
      <c r="J152" s="272"/>
      <c r="K152" s="272"/>
      <c r="L152" s="272"/>
    </row>
    <row r="153" spans="1:12" s="278" customFormat="1" ht="15" customHeight="1">
      <c r="A153" s="272"/>
      <c r="B153" s="272"/>
      <c r="C153" s="272"/>
      <c r="D153" s="272"/>
      <c r="E153" s="272"/>
      <c r="F153" s="272"/>
      <c r="G153" s="272"/>
      <c r="H153" s="272"/>
      <c r="I153" s="272"/>
      <c r="J153" s="272"/>
      <c r="K153" s="272"/>
      <c r="L153" s="272"/>
    </row>
    <row r="154" spans="1:12" s="278" customFormat="1" ht="15" customHeight="1">
      <c r="A154" s="272"/>
      <c r="B154" s="272"/>
      <c r="C154" s="272"/>
      <c r="D154" s="272"/>
      <c r="E154" s="272"/>
      <c r="F154" s="272"/>
      <c r="G154" s="272"/>
      <c r="H154" s="272"/>
      <c r="I154" s="272"/>
      <c r="J154" s="272"/>
      <c r="K154" s="272"/>
      <c r="L154" s="272"/>
    </row>
    <row r="155" spans="1:12" s="278" customFormat="1" ht="15" customHeight="1">
      <c r="A155" s="272"/>
      <c r="B155" s="272"/>
      <c r="C155" s="272"/>
      <c r="D155" s="272"/>
      <c r="E155" s="272"/>
      <c r="F155" s="272"/>
      <c r="G155" s="272"/>
      <c r="H155" s="272"/>
      <c r="I155" s="272"/>
      <c r="J155" s="272"/>
      <c r="K155" s="272"/>
      <c r="L155" s="272"/>
    </row>
    <row r="156" spans="1:12" s="278" customFormat="1" ht="15" customHeight="1">
      <c r="A156" s="272"/>
      <c r="B156" s="272"/>
      <c r="C156" s="272"/>
      <c r="D156" s="272"/>
      <c r="E156" s="272"/>
      <c r="F156" s="272"/>
      <c r="G156" s="272"/>
      <c r="H156" s="272"/>
      <c r="I156" s="272"/>
      <c r="J156" s="272"/>
      <c r="K156" s="272"/>
      <c r="L156" s="272"/>
    </row>
    <row r="157" spans="1:12" s="278" customFormat="1" ht="15" customHeight="1">
      <c r="A157" s="272"/>
      <c r="B157" s="272"/>
      <c r="C157" s="272"/>
      <c r="D157" s="272"/>
      <c r="E157" s="272"/>
      <c r="F157" s="272"/>
      <c r="G157" s="272"/>
      <c r="H157" s="272"/>
      <c r="I157" s="272"/>
      <c r="J157" s="272"/>
      <c r="K157" s="272"/>
      <c r="L157" s="272"/>
    </row>
    <row r="158" spans="1:12" s="278" customFormat="1" ht="15" customHeight="1">
      <c r="A158" s="272"/>
      <c r="B158" s="272"/>
      <c r="C158" s="272"/>
      <c r="D158" s="272"/>
      <c r="E158" s="272"/>
      <c r="F158" s="272"/>
      <c r="G158" s="272"/>
      <c r="H158" s="272"/>
      <c r="I158" s="272"/>
      <c r="J158" s="272"/>
      <c r="K158" s="272"/>
      <c r="L158" s="272"/>
    </row>
    <row r="159" spans="1:12" s="278" customFormat="1" ht="15" customHeight="1">
      <c r="A159" s="272"/>
      <c r="B159" s="272"/>
      <c r="C159" s="272"/>
      <c r="D159" s="272"/>
      <c r="E159" s="272"/>
      <c r="F159" s="272"/>
      <c r="G159" s="272"/>
      <c r="H159" s="272"/>
      <c r="I159" s="272"/>
      <c r="J159" s="272"/>
      <c r="K159" s="272"/>
      <c r="L159" s="272"/>
    </row>
    <row r="160" spans="1:12" s="278" customFormat="1" ht="15" customHeight="1">
      <c r="A160" s="272"/>
      <c r="B160" s="272"/>
      <c r="C160" s="272"/>
      <c r="D160" s="272"/>
      <c r="E160" s="272"/>
      <c r="F160" s="272"/>
      <c r="G160" s="272"/>
      <c r="H160" s="272"/>
      <c r="I160" s="272"/>
      <c r="J160" s="272"/>
      <c r="K160" s="272"/>
      <c r="L160" s="272"/>
    </row>
    <row r="161" spans="1:12" s="278" customFormat="1" ht="15" customHeight="1">
      <c r="A161" s="272"/>
      <c r="B161" s="272"/>
      <c r="C161" s="272"/>
      <c r="D161" s="272"/>
      <c r="E161" s="272"/>
      <c r="F161" s="272"/>
      <c r="G161" s="272"/>
      <c r="H161" s="272"/>
      <c r="I161" s="272"/>
      <c r="J161" s="272"/>
      <c r="K161" s="272"/>
      <c r="L161" s="272"/>
    </row>
    <row r="162" spans="1:12" s="278" customFormat="1" ht="15" customHeight="1">
      <c r="A162" s="272"/>
      <c r="B162" s="272"/>
      <c r="C162" s="272"/>
      <c r="D162" s="272"/>
      <c r="E162" s="272"/>
      <c r="F162" s="272"/>
      <c r="G162" s="272"/>
      <c r="H162" s="272"/>
      <c r="I162" s="272"/>
      <c r="J162" s="272"/>
      <c r="K162" s="272"/>
      <c r="L162" s="272"/>
    </row>
    <row r="163" spans="1:12" s="278" customFormat="1" ht="15" customHeight="1">
      <c r="A163" s="272"/>
      <c r="B163" s="272"/>
      <c r="C163" s="272"/>
      <c r="D163" s="272"/>
      <c r="E163" s="272"/>
      <c r="F163" s="272"/>
      <c r="G163" s="272"/>
      <c r="H163" s="272"/>
      <c r="I163" s="272"/>
      <c r="J163" s="272"/>
      <c r="K163" s="272"/>
      <c r="L163" s="272"/>
    </row>
    <row r="164" spans="1:12" s="278" customFormat="1" ht="15" customHeight="1">
      <c r="A164" s="272"/>
      <c r="B164" s="272"/>
      <c r="C164" s="272"/>
      <c r="D164" s="272"/>
      <c r="E164" s="272"/>
      <c r="F164" s="272"/>
      <c r="G164" s="272"/>
      <c r="H164" s="272"/>
      <c r="I164" s="272"/>
      <c r="J164" s="272"/>
      <c r="K164" s="272"/>
      <c r="L164" s="272"/>
    </row>
    <row r="165" spans="1:12" s="278" customFormat="1" ht="15" customHeight="1">
      <c r="A165" s="272"/>
      <c r="B165" s="272"/>
      <c r="C165" s="272"/>
      <c r="D165" s="272"/>
      <c r="E165" s="272"/>
      <c r="F165" s="272"/>
      <c r="G165" s="272"/>
      <c r="H165" s="272"/>
      <c r="I165" s="272"/>
      <c r="J165" s="272"/>
      <c r="K165" s="272"/>
      <c r="L165" s="272"/>
    </row>
    <row r="166" spans="1:12" s="278" customFormat="1" ht="15" customHeight="1">
      <c r="A166" s="272"/>
      <c r="B166" s="272"/>
      <c r="C166" s="272"/>
      <c r="D166" s="272"/>
      <c r="E166" s="272"/>
      <c r="F166" s="272"/>
      <c r="G166" s="272"/>
      <c r="H166" s="272"/>
      <c r="I166" s="272"/>
      <c r="J166" s="272"/>
      <c r="K166" s="272"/>
      <c r="L166" s="272"/>
    </row>
    <row r="167" spans="1:12" s="278" customFormat="1" ht="15" customHeight="1">
      <c r="A167" s="272"/>
      <c r="B167" s="272"/>
      <c r="C167" s="272"/>
      <c r="D167" s="272"/>
      <c r="E167" s="272"/>
      <c r="F167" s="272"/>
      <c r="G167" s="272"/>
      <c r="H167" s="272"/>
      <c r="I167" s="272"/>
      <c r="J167" s="272"/>
      <c r="K167" s="272"/>
      <c r="L167" s="272"/>
    </row>
    <row r="168" spans="1:12" s="278" customFormat="1" ht="15" customHeight="1">
      <c r="A168" s="272"/>
      <c r="B168" s="272"/>
      <c r="C168" s="272"/>
      <c r="D168" s="272"/>
      <c r="E168" s="272"/>
      <c r="F168" s="272"/>
      <c r="G168" s="272"/>
      <c r="H168" s="272"/>
      <c r="I168" s="272"/>
      <c r="J168" s="272"/>
      <c r="K168" s="272"/>
      <c r="L168" s="272"/>
    </row>
    <row r="169" spans="1:12" s="278" customFormat="1" ht="15" customHeight="1">
      <c r="A169" s="272"/>
      <c r="B169" s="272"/>
      <c r="C169" s="272"/>
      <c r="D169" s="272"/>
      <c r="E169" s="272"/>
      <c r="F169" s="272"/>
      <c r="G169" s="272"/>
      <c r="H169" s="272"/>
      <c r="I169" s="272"/>
      <c r="J169" s="272"/>
      <c r="K169" s="272"/>
      <c r="L169" s="272"/>
    </row>
    <row r="170" spans="1:12" s="278" customFormat="1" ht="15" customHeight="1">
      <c r="A170" s="272"/>
      <c r="B170" s="272"/>
      <c r="C170" s="272"/>
      <c r="D170" s="272"/>
      <c r="E170" s="272"/>
      <c r="F170" s="272"/>
      <c r="G170" s="272"/>
      <c r="H170" s="272"/>
      <c r="I170" s="272"/>
      <c r="J170" s="272"/>
      <c r="K170" s="272"/>
      <c r="L170" s="272"/>
    </row>
    <row r="171" spans="1:12" s="278" customFormat="1" ht="15" customHeight="1">
      <c r="A171" s="272"/>
      <c r="B171" s="272"/>
      <c r="C171" s="272"/>
      <c r="D171" s="272"/>
      <c r="E171" s="272"/>
      <c r="F171" s="272"/>
      <c r="G171" s="272"/>
      <c r="H171" s="272"/>
      <c r="I171" s="272"/>
      <c r="J171" s="272"/>
      <c r="K171" s="272"/>
      <c r="L171" s="272"/>
    </row>
    <row r="172" spans="1:12" s="278" customFormat="1" ht="15" customHeight="1">
      <c r="A172" s="272"/>
      <c r="B172" s="272"/>
      <c r="C172" s="272"/>
      <c r="D172" s="272"/>
      <c r="E172" s="272"/>
      <c r="F172" s="272"/>
      <c r="G172" s="272"/>
      <c r="H172" s="272"/>
      <c r="I172" s="272"/>
      <c r="J172" s="272"/>
      <c r="K172" s="272"/>
      <c r="L172" s="272"/>
    </row>
    <row r="173" spans="1:12" s="278" customFormat="1" ht="15" customHeight="1">
      <c r="A173" s="272"/>
      <c r="B173" s="272"/>
      <c r="C173" s="272"/>
      <c r="D173" s="272"/>
      <c r="E173" s="272"/>
      <c r="F173" s="272"/>
      <c r="G173" s="272"/>
      <c r="H173" s="272"/>
      <c r="I173" s="272"/>
      <c r="J173" s="272"/>
      <c r="K173" s="272"/>
      <c r="L173" s="272"/>
    </row>
    <row r="174" spans="1:12" s="278" customFormat="1" ht="15" customHeight="1">
      <c r="A174" s="272"/>
      <c r="B174" s="272"/>
      <c r="C174" s="272"/>
      <c r="D174" s="272"/>
      <c r="E174" s="272"/>
      <c r="F174" s="272"/>
      <c r="G174" s="272"/>
      <c r="H174" s="272"/>
      <c r="I174" s="272"/>
      <c r="J174" s="272"/>
      <c r="K174" s="272"/>
      <c r="L174" s="272"/>
    </row>
    <row r="175" spans="1:12" s="278" customFormat="1" ht="15" customHeight="1">
      <c r="A175" s="272"/>
      <c r="B175" s="272"/>
      <c r="C175" s="272"/>
      <c r="D175" s="272"/>
      <c r="E175" s="272"/>
      <c r="F175" s="272"/>
      <c r="G175" s="272"/>
      <c r="H175" s="272"/>
      <c r="I175" s="272"/>
      <c r="J175" s="272"/>
      <c r="K175" s="272"/>
      <c r="L175" s="272"/>
    </row>
    <row r="176" spans="1:12" s="278" customFormat="1" ht="15" customHeight="1">
      <c r="A176" s="272"/>
      <c r="B176" s="272"/>
      <c r="C176" s="272"/>
      <c r="D176" s="272"/>
      <c r="E176" s="272"/>
      <c r="F176" s="272"/>
      <c r="G176" s="272"/>
      <c r="H176" s="272"/>
      <c r="I176" s="272"/>
      <c r="J176" s="272"/>
      <c r="K176" s="272"/>
      <c r="L176" s="272"/>
    </row>
    <row r="177" spans="1:13" s="273" customFormat="1" ht="15" customHeight="1">
      <c r="A177" s="272"/>
      <c r="B177" s="272"/>
      <c r="C177" s="272"/>
      <c r="D177" s="272"/>
      <c r="E177" s="272"/>
      <c r="F177" s="272"/>
      <c r="G177" s="272"/>
      <c r="H177" s="272"/>
      <c r="I177" s="272"/>
      <c r="J177" s="272"/>
      <c r="K177" s="272"/>
      <c r="L177" s="272"/>
    </row>
    <row r="178" spans="1:13" s="273" customFormat="1" ht="15" customHeight="1">
      <c r="A178" s="272"/>
      <c r="B178" s="272"/>
      <c r="C178" s="272"/>
      <c r="D178" s="272"/>
      <c r="E178" s="272"/>
      <c r="F178" s="272"/>
      <c r="G178" s="272"/>
      <c r="H178" s="272"/>
      <c r="I178" s="272"/>
      <c r="J178" s="272"/>
      <c r="K178" s="272"/>
      <c r="L178" s="272"/>
    </row>
    <row r="179" spans="1:13" s="273" customFormat="1" ht="15" customHeight="1">
      <c r="A179" s="272"/>
      <c r="B179" s="272"/>
      <c r="C179" s="272"/>
      <c r="D179" s="272"/>
      <c r="E179" s="272"/>
      <c r="F179" s="272"/>
      <c r="G179" s="272"/>
      <c r="H179" s="272"/>
      <c r="I179" s="272"/>
      <c r="J179" s="272"/>
      <c r="K179" s="272"/>
      <c r="L179" s="272"/>
    </row>
    <row r="180" spans="1:13" s="273" customFormat="1" ht="15" customHeight="1">
      <c r="A180" s="272"/>
      <c r="B180" s="272"/>
      <c r="C180" s="272"/>
      <c r="D180" s="272"/>
      <c r="E180" s="272"/>
      <c r="F180" s="272"/>
      <c r="G180" s="272"/>
      <c r="H180" s="272"/>
      <c r="I180" s="272"/>
      <c r="J180" s="272"/>
      <c r="K180" s="272"/>
      <c r="L180" s="272"/>
    </row>
    <row r="181" spans="1:13" s="273" customFormat="1" ht="15" customHeight="1">
      <c r="A181" s="272"/>
      <c r="B181" s="272"/>
      <c r="C181" s="272"/>
      <c r="D181" s="272"/>
      <c r="E181" s="272"/>
      <c r="F181" s="272"/>
      <c r="G181" s="272"/>
      <c r="H181" s="272"/>
      <c r="I181" s="272"/>
      <c r="J181" s="272"/>
      <c r="K181" s="272"/>
      <c r="L181" s="272"/>
    </row>
    <row r="182" spans="1:13" s="273" customFormat="1" ht="15" customHeight="1">
      <c r="A182" s="272"/>
      <c r="B182" s="272"/>
      <c r="C182" s="272"/>
      <c r="D182" s="272"/>
      <c r="E182" s="272"/>
      <c r="F182" s="272"/>
      <c r="G182" s="272"/>
      <c r="H182" s="272"/>
      <c r="I182" s="272"/>
      <c r="J182" s="272"/>
      <c r="K182" s="272"/>
      <c r="L182" s="272"/>
    </row>
    <row r="183" spans="1:13" s="273" customFormat="1" ht="15" customHeight="1">
      <c r="A183" s="272"/>
      <c r="B183" s="272"/>
      <c r="C183" s="272"/>
      <c r="D183" s="272"/>
      <c r="E183" s="272"/>
      <c r="F183" s="272"/>
      <c r="G183" s="272"/>
      <c r="H183" s="272"/>
      <c r="I183" s="272"/>
      <c r="J183" s="272"/>
      <c r="K183" s="272"/>
      <c r="L183" s="272"/>
    </row>
    <row r="184" spans="1:13" s="273" customFormat="1" ht="15" customHeight="1">
      <c r="A184" s="272"/>
      <c r="B184" s="272"/>
      <c r="C184" s="272"/>
      <c r="D184" s="272"/>
      <c r="E184" s="272"/>
      <c r="F184" s="272"/>
      <c r="G184" s="272"/>
      <c r="H184" s="272"/>
      <c r="I184" s="272"/>
      <c r="J184" s="272"/>
      <c r="K184" s="272"/>
      <c r="L184" s="272"/>
    </row>
    <row r="185" spans="1:13" s="273" customFormat="1" ht="15" customHeight="1">
      <c r="A185" s="272"/>
      <c r="B185" s="272"/>
      <c r="C185" s="272"/>
      <c r="D185" s="272"/>
      <c r="E185" s="272"/>
      <c r="F185" s="272"/>
      <c r="G185" s="272"/>
      <c r="H185" s="272"/>
      <c r="I185" s="272"/>
      <c r="J185" s="272"/>
      <c r="K185" s="272"/>
      <c r="L185" s="272"/>
    </row>
    <row r="186" spans="1:13" s="273" customFormat="1" ht="15" customHeight="1">
      <c r="A186" s="272"/>
      <c r="B186" s="272"/>
      <c r="C186" s="272"/>
      <c r="D186" s="272"/>
      <c r="E186" s="272"/>
      <c r="F186" s="272"/>
      <c r="G186" s="272"/>
      <c r="H186" s="272"/>
      <c r="I186" s="272"/>
      <c r="J186" s="272"/>
      <c r="K186" s="272"/>
      <c r="L186" s="272"/>
      <c r="M186" s="291"/>
    </row>
    <row r="187" spans="1:13" s="273" customFormat="1" ht="15" customHeight="1">
      <c r="A187" s="272"/>
      <c r="B187" s="272"/>
      <c r="C187" s="272"/>
      <c r="D187" s="272"/>
      <c r="E187" s="272"/>
      <c r="F187" s="272"/>
      <c r="G187" s="272"/>
      <c r="H187" s="272"/>
      <c r="I187" s="272"/>
      <c r="J187" s="272"/>
      <c r="K187" s="272"/>
      <c r="L187" s="272"/>
      <c r="M187" s="291"/>
    </row>
    <row r="188" spans="1:13" s="273" customFormat="1" ht="15" customHeight="1">
      <c r="A188" s="272"/>
      <c r="B188" s="272"/>
      <c r="C188" s="272"/>
      <c r="D188" s="272"/>
      <c r="E188" s="272"/>
      <c r="F188" s="272"/>
      <c r="G188" s="272"/>
      <c r="H188" s="272"/>
      <c r="I188" s="272"/>
      <c r="J188" s="272"/>
      <c r="K188" s="272"/>
      <c r="L188" s="272"/>
      <c r="M188" s="291"/>
    </row>
    <row r="189" spans="1:13" s="273" customFormat="1" ht="15" customHeight="1">
      <c r="A189" s="272"/>
      <c r="B189" s="272"/>
      <c r="C189" s="272"/>
      <c r="D189" s="272"/>
      <c r="E189" s="272"/>
      <c r="F189" s="272"/>
      <c r="G189" s="272"/>
      <c r="H189" s="272"/>
      <c r="I189" s="272"/>
      <c r="J189" s="272"/>
      <c r="K189" s="272"/>
      <c r="L189" s="272"/>
      <c r="M189" s="291"/>
    </row>
    <row r="190" spans="1:13" s="273" customFormat="1" ht="15" customHeight="1">
      <c r="A190" s="272"/>
      <c r="B190" s="272"/>
      <c r="C190" s="272"/>
      <c r="D190" s="272"/>
      <c r="E190" s="272"/>
      <c r="F190" s="272"/>
      <c r="G190" s="272"/>
      <c r="H190" s="272"/>
      <c r="I190" s="272"/>
      <c r="J190" s="272"/>
      <c r="K190" s="272"/>
      <c r="L190" s="272"/>
    </row>
    <row r="191" spans="1:13" s="273" customFormat="1" ht="15" customHeight="1">
      <c r="A191" s="272"/>
      <c r="B191" s="272"/>
      <c r="C191" s="272"/>
      <c r="D191" s="272"/>
      <c r="E191" s="272"/>
      <c r="F191" s="272"/>
      <c r="G191" s="272"/>
      <c r="H191" s="272"/>
      <c r="I191" s="272"/>
      <c r="J191" s="272"/>
      <c r="K191" s="272"/>
      <c r="L191" s="272"/>
    </row>
    <row r="192" spans="1:13" s="273" customFormat="1" ht="15" customHeight="1">
      <c r="A192" s="272"/>
      <c r="B192" s="272"/>
      <c r="C192" s="272"/>
      <c r="D192" s="272"/>
      <c r="E192" s="272"/>
      <c r="F192" s="272"/>
      <c r="G192" s="272"/>
      <c r="H192" s="272"/>
      <c r="I192" s="272"/>
      <c r="J192" s="272"/>
      <c r="K192" s="272"/>
      <c r="L192" s="272"/>
    </row>
    <row r="193" spans="1:12" s="273" customFormat="1" ht="15" customHeight="1">
      <c r="A193" s="272"/>
      <c r="B193" s="272"/>
      <c r="C193" s="272"/>
      <c r="D193" s="272"/>
      <c r="E193" s="272"/>
      <c r="F193" s="272"/>
      <c r="G193" s="272"/>
      <c r="H193" s="272"/>
      <c r="I193" s="272"/>
      <c r="J193" s="272"/>
      <c r="K193" s="272"/>
      <c r="L193" s="272"/>
    </row>
    <row r="194" spans="1:12" s="273" customFormat="1" ht="15" customHeight="1">
      <c r="A194" s="272"/>
      <c r="B194" s="272"/>
      <c r="C194" s="272"/>
      <c r="D194" s="272"/>
      <c r="E194" s="272"/>
      <c r="F194" s="272"/>
      <c r="G194" s="272"/>
      <c r="H194" s="272"/>
      <c r="I194" s="272"/>
      <c r="J194" s="272"/>
      <c r="K194" s="272"/>
      <c r="L194" s="272"/>
    </row>
    <row r="195" spans="1:12" s="273" customFormat="1" ht="15" customHeight="1">
      <c r="A195" s="272"/>
      <c r="B195" s="272"/>
      <c r="C195" s="272"/>
      <c r="D195" s="272"/>
      <c r="E195" s="272"/>
      <c r="F195" s="272"/>
      <c r="G195" s="272"/>
      <c r="H195" s="272"/>
      <c r="I195" s="272"/>
      <c r="J195" s="272"/>
      <c r="K195" s="272"/>
      <c r="L195" s="272"/>
    </row>
    <row r="196" spans="1:12" s="273" customFormat="1" ht="15" customHeight="1">
      <c r="A196" s="272"/>
      <c r="B196" s="272"/>
      <c r="C196" s="272"/>
      <c r="D196" s="272"/>
      <c r="E196" s="272"/>
      <c r="F196" s="272"/>
      <c r="G196" s="272"/>
      <c r="H196" s="272"/>
      <c r="I196" s="272"/>
      <c r="J196" s="272"/>
      <c r="K196" s="272"/>
      <c r="L196" s="272"/>
    </row>
    <row r="197" spans="1:12" s="273" customFormat="1" ht="15" customHeight="1">
      <c r="A197" s="272"/>
      <c r="B197" s="272"/>
      <c r="C197" s="272"/>
      <c r="D197" s="272"/>
      <c r="E197" s="272"/>
      <c r="F197" s="272"/>
      <c r="G197" s="272"/>
      <c r="H197" s="272"/>
      <c r="I197" s="272"/>
      <c r="J197" s="272"/>
      <c r="K197" s="272"/>
      <c r="L197" s="272"/>
    </row>
    <row r="198" spans="1:12" s="273" customFormat="1" ht="15" customHeight="1">
      <c r="A198" s="272"/>
      <c r="B198" s="272"/>
      <c r="C198" s="272"/>
      <c r="D198" s="272"/>
      <c r="E198" s="272"/>
      <c r="F198" s="272"/>
      <c r="G198" s="272"/>
      <c r="H198" s="272"/>
      <c r="I198" s="272"/>
      <c r="J198" s="272"/>
      <c r="K198" s="272"/>
      <c r="L198" s="272"/>
    </row>
    <row r="199" spans="1:12" s="273" customFormat="1" ht="15" customHeight="1">
      <c r="A199" s="272"/>
      <c r="B199" s="272"/>
      <c r="C199" s="272"/>
      <c r="D199" s="272"/>
      <c r="E199" s="272"/>
      <c r="F199" s="272"/>
      <c r="G199" s="272"/>
      <c r="H199" s="272"/>
      <c r="I199" s="272"/>
      <c r="J199" s="272"/>
      <c r="K199" s="272"/>
      <c r="L199" s="272"/>
    </row>
    <row r="200" spans="1:12" s="273" customFormat="1" ht="15" customHeight="1">
      <c r="A200" s="272"/>
      <c r="B200" s="272"/>
      <c r="C200" s="272"/>
      <c r="D200" s="272"/>
      <c r="E200" s="272"/>
      <c r="F200" s="272"/>
      <c r="G200" s="272"/>
      <c r="H200" s="272"/>
      <c r="I200" s="272"/>
      <c r="J200" s="272"/>
      <c r="K200" s="272"/>
      <c r="L200" s="272"/>
    </row>
    <row r="201" spans="1:12" s="273" customFormat="1" ht="15" customHeight="1">
      <c r="A201" s="272"/>
      <c r="B201" s="272"/>
      <c r="C201" s="272"/>
      <c r="D201" s="272"/>
      <c r="E201" s="272"/>
      <c r="F201" s="272"/>
      <c r="G201" s="272"/>
      <c r="H201" s="272"/>
      <c r="I201" s="272"/>
      <c r="J201" s="272"/>
      <c r="K201" s="272"/>
      <c r="L201" s="272"/>
    </row>
    <row r="202" spans="1:12" s="273" customFormat="1" ht="15" customHeight="1">
      <c r="A202" s="272"/>
      <c r="B202" s="272"/>
      <c r="C202" s="272"/>
      <c r="D202" s="272"/>
      <c r="E202" s="272"/>
      <c r="F202" s="272"/>
      <c r="G202" s="272"/>
      <c r="H202" s="272"/>
      <c r="I202" s="272"/>
      <c r="J202" s="272"/>
      <c r="K202" s="272"/>
      <c r="L202" s="272"/>
    </row>
    <row r="203" spans="1:12" s="273" customFormat="1" ht="15" customHeight="1">
      <c r="A203" s="272"/>
      <c r="B203" s="272"/>
      <c r="C203" s="272"/>
      <c r="D203" s="272"/>
      <c r="E203" s="272"/>
      <c r="F203" s="272"/>
      <c r="G203" s="272"/>
      <c r="H203" s="272"/>
      <c r="I203" s="272"/>
      <c r="J203" s="272"/>
      <c r="K203" s="272"/>
      <c r="L203" s="272"/>
    </row>
    <row r="204" spans="1:12" s="273" customFormat="1" ht="15" customHeight="1">
      <c r="A204" s="272"/>
      <c r="B204" s="272"/>
      <c r="C204" s="272"/>
      <c r="D204" s="272"/>
      <c r="E204" s="272"/>
      <c r="F204" s="272"/>
      <c r="G204" s="272"/>
      <c r="H204" s="272"/>
      <c r="I204" s="272"/>
      <c r="J204" s="272"/>
      <c r="K204" s="272"/>
      <c r="L204" s="272"/>
    </row>
    <row r="205" spans="1:12" s="273" customFormat="1" ht="15" customHeight="1">
      <c r="A205" s="272"/>
      <c r="B205" s="272"/>
      <c r="C205" s="272"/>
      <c r="D205" s="272"/>
      <c r="E205" s="272"/>
      <c r="F205" s="272"/>
      <c r="G205" s="272"/>
      <c r="H205" s="272"/>
      <c r="I205" s="272"/>
      <c r="J205" s="272"/>
      <c r="K205" s="272"/>
      <c r="L205" s="272"/>
    </row>
    <row r="206" spans="1:12" s="273" customFormat="1" ht="15" customHeight="1">
      <c r="A206" s="272"/>
      <c r="B206" s="272"/>
      <c r="C206" s="272"/>
      <c r="D206" s="272"/>
      <c r="E206" s="272"/>
      <c r="F206" s="272"/>
      <c r="G206" s="272"/>
      <c r="H206" s="272"/>
      <c r="I206" s="272"/>
      <c r="J206" s="272"/>
      <c r="K206" s="272"/>
      <c r="L206" s="272"/>
    </row>
    <row r="207" spans="1:12" s="273" customFormat="1" ht="15" customHeight="1">
      <c r="A207" s="272"/>
      <c r="B207" s="272"/>
      <c r="C207" s="272"/>
      <c r="D207" s="272"/>
      <c r="E207" s="272"/>
      <c r="F207" s="272"/>
      <c r="G207" s="272"/>
      <c r="H207" s="272"/>
      <c r="I207" s="272"/>
      <c r="J207" s="272"/>
      <c r="K207" s="272"/>
      <c r="L207" s="272"/>
    </row>
    <row r="208" spans="1:12" s="273" customFormat="1" ht="15" customHeight="1">
      <c r="A208" s="272"/>
      <c r="B208" s="272"/>
      <c r="C208" s="272"/>
      <c r="D208" s="272"/>
      <c r="E208" s="272"/>
      <c r="F208" s="272"/>
      <c r="G208" s="272"/>
      <c r="H208" s="272"/>
      <c r="I208" s="272"/>
      <c r="J208" s="272"/>
      <c r="K208" s="272"/>
      <c r="L208" s="272"/>
    </row>
    <row r="209" spans="1:12" s="273" customFormat="1" ht="15" customHeight="1">
      <c r="A209" s="272"/>
      <c r="B209" s="272"/>
      <c r="C209" s="272"/>
      <c r="D209" s="272"/>
      <c r="E209" s="272"/>
      <c r="F209" s="272"/>
      <c r="G209" s="272"/>
      <c r="H209" s="272"/>
      <c r="I209" s="272"/>
      <c r="J209" s="272"/>
      <c r="K209" s="272"/>
      <c r="L209" s="272"/>
    </row>
    <row r="210" spans="1:12" s="273" customFormat="1" ht="15" customHeight="1">
      <c r="A210" s="272"/>
      <c r="B210" s="272"/>
      <c r="C210" s="272"/>
      <c r="D210" s="272"/>
      <c r="E210" s="272"/>
      <c r="F210" s="272"/>
      <c r="G210" s="272"/>
      <c r="H210" s="272"/>
      <c r="I210" s="272"/>
      <c r="J210" s="272"/>
      <c r="K210" s="272"/>
      <c r="L210" s="272"/>
    </row>
    <row r="211" spans="1:12" s="273" customFormat="1" ht="15" customHeight="1">
      <c r="A211" s="272"/>
      <c r="B211" s="272"/>
      <c r="C211" s="272"/>
      <c r="D211" s="272"/>
      <c r="E211" s="272"/>
      <c r="F211" s="272"/>
      <c r="G211" s="272"/>
      <c r="H211" s="272"/>
      <c r="I211" s="272"/>
      <c r="J211" s="272"/>
      <c r="K211" s="272"/>
      <c r="L211" s="272"/>
    </row>
    <row r="212" spans="1:12" s="273" customFormat="1" ht="15" customHeight="1">
      <c r="A212" s="272"/>
      <c r="B212" s="272"/>
      <c r="C212" s="272"/>
      <c r="D212" s="272"/>
      <c r="E212" s="272"/>
      <c r="F212" s="272"/>
      <c r="G212" s="272"/>
      <c r="H212" s="272"/>
      <c r="I212" s="272"/>
      <c r="J212" s="272"/>
      <c r="K212" s="272"/>
      <c r="L212" s="272"/>
    </row>
    <row r="213" spans="1:12" s="273" customFormat="1" ht="15" customHeight="1">
      <c r="A213" s="272"/>
      <c r="B213" s="272"/>
      <c r="C213" s="272"/>
      <c r="D213" s="272"/>
      <c r="E213" s="272"/>
      <c r="F213" s="272"/>
      <c r="G213" s="272"/>
      <c r="H213" s="272"/>
      <c r="I213" s="272"/>
      <c r="J213" s="272"/>
      <c r="K213" s="272"/>
      <c r="L213" s="272"/>
    </row>
    <row r="214" spans="1:12" s="273" customFormat="1" ht="15" customHeight="1">
      <c r="A214" s="272"/>
      <c r="B214" s="272"/>
      <c r="C214" s="272"/>
      <c r="D214" s="272"/>
      <c r="E214" s="272"/>
      <c r="F214" s="272"/>
      <c r="G214" s="272"/>
      <c r="H214" s="272"/>
      <c r="I214" s="272"/>
      <c r="J214" s="272"/>
      <c r="K214" s="272"/>
      <c r="L214" s="272"/>
    </row>
    <row r="215" spans="1:12" s="273" customFormat="1" ht="15" customHeight="1">
      <c r="A215" s="272"/>
      <c r="B215" s="272"/>
      <c r="C215" s="272"/>
      <c r="D215" s="272"/>
      <c r="E215" s="272"/>
      <c r="F215" s="272"/>
      <c r="G215" s="272"/>
      <c r="H215" s="272"/>
      <c r="I215" s="272"/>
      <c r="J215" s="272"/>
      <c r="K215" s="272"/>
      <c r="L215" s="272"/>
    </row>
    <row r="216" spans="1:12" s="273" customFormat="1" ht="15" customHeight="1">
      <c r="A216" s="272"/>
      <c r="B216" s="272"/>
      <c r="C216" s="272"/>
      <c r="D216" s="272"/>
      <c r="E216" s="272"/>
      <c r="F216" s="272"/>
      <c r="G216" s="272"/>
      <c r="H216" s="272"/>
      <c r="I216" s="272"/>
      <c r="J216" s="272"/>
      <c r="K216" s="272"/>
      <c r="L216" s="272"/>
    </row>
    <row r="217" spans="1:12" s="273" customFormat="1" ht="15" customHeight="1">
      <c r="A217" s="272"/>
      <c r="B217" s="272"/>
      <c r="C217" s="272"/>
      <c r="D217" s="272"/>
      <c r="E217" s="272"/>
      <c r="F217" s="272"/>
      <c r="G217" s="272"/>
      <c r="H217" s="272"/>
      <c r="I217" s="272"/>
      <c r="J217" s="272"/>
      <c r="K217" s="272"/>
      <c r="L217" s="272"/>
    </row>
    <row r="218" spans="1:12" s="273" customFormat="1" ht="15" customHeight="1">
      <c r="A218" s="272"/>
      <c r="B218" s="272"/>
      <c r="C218" s="272"/>
      <c r="D218" s="272"/>
      <c r="E218" s="272"/>
      <c r="F218" s="272"/>
      <c r="G218" s="272"/>
      <c r="H218" s="272"/>
      <c r="I218" s="272"/>
      <c r="J218" s="272"/>
      <c r="K218" s="272"/>
      <c r="L218" s="272"/>
    </row>
    <row r="219" spans="1:12" s="273" customFormat="1" ht="15" customHeight="1">
      <c r="A219" s="272"/>
      <c r="B219" s="272"/>
      <c r="C219" s="272"/>
      <c r="D219" s="272"/>
      <c r="E219" s="272"/>
      <c r="F219" s="272"/>
      <c r="G219" s="272"/>
      <c r="H219" s="272"/>
      <c r="I219" s="272"/>
      <c r="J219" s="272"/>
      <c r="K219" s="272"/>
      <c r="L219" s="272"/>
    </row>
    <row r="220" spans="1:12" s="273" customFormat="1" ht="15" customHeight="1">
      <c r="A220" s="272"/>
      <c r="B220" s="272"/>
      <c r="C220" s="272"/>
      <c r="D220" s="272"/>
      <c r="E220" s="272"/>
      <c r="F220" s="272"/>
      <c r="G220" s="272"/>
      <c r="H220" s="272"/>
      <c r="I220" s="272"/>
      <c r="J220" s="272"/>
      <c r="K220" s="272"/>
      <c r="L220" s="272"/>
    </row>
    <row r="221" spans="1:12" s="273" customFormat="1" ht="15" customHeight="1">
      <c r="A221" s="272"/>
      <c r="B221" s="272"/>
      <c r="C221" s="272"/>
      <c r="D221" s="272"/>
      <c r="E221" s="272"/>
      <c r="F221" s="272"/>
      <c r="G221" s="272"/>
      <c r="H221" s="272"/>
      <c r="I221" s="272"/>
      <c r="J221" s="272"/>
      <c r="K221" s="272"/>
      <c r="L221" s="272"/>
    </row>
    <row r="222" spans="1:12" s="273" customFormat="1" ht="15" customHeight="1">
      <c r="A222" s="272"/>
      <c r="B222" s="272"/>
      <c r="C222" s="272"/>
      <c r="D222" s="272"/>
      <c r="E222" s="272"/>
      <c r="F222" s="272"/>
      <c r="G222" s="272"/>
      <c r="H222" s="272"/>
      <c r="I222" s="272"/>
      <c r="J222" s="272"/>
      <c r="K222" s="272"/>
      <c r="L222" s="272"/>
    </row>
    <row r="223" spans="1:12" s="273" customFormat="1" ht="15" customHeight="1">
      <c r="A223" s="272"/>
      <c r="B223" s="272"/>
      <c r="C223" s="272"/>
      <c r="D223" s="272"/>
      <c r="E223" s="272"/>
      <c r="F223" s="272"/>
      <c r="G223" s="272"/>
      <c r="H223" s="272"/>
      <c r="I223" s="272"/>
      <c r="J223" s="272"/>
      <c r="K223" s="272"/>
      <c r="L223" s="272"/>
    </row>
    <row r="224" spans="1:12" s="273" customFormat="1" ht="15" customHeight="1">
      <c r="A224" s="272"/>
      <c r="B224" s="272"/>
      <c r="C224" s="272"/>
      <c r="D224" s="272"/>
      <c r="E224" s="272"/>
      <c r="F224" s="272"/>
      <c r="G224" s="272"/>
      <c r="H224" s="272"/>
      <c r="I224" s="272"/>
      <c r="J224" s="272"/>
      <c r="K224" s="272"/>
      <c r="L224" s="272"/>
    </row>
    <row r="225" spans="1:12" s="273" customFormat="1" ht="15" customHeight="1">
      <c r="A225" s="272"/>
      <c r="B225" s="272"/>
      <c r="C225" s="272"/>
      <c r="D225" s="272"/>
      <c r="E225" s="272"/>
      <c r="F225" s="272"/>
      <c r="G225" s="272"/>
      <c r="H225" s="272"/>
      <c r="I225" s="272"/>
      <c r="J225" s="272"/>
      <c r="K225" s="272"/>
      <c r="L225" s="272"/>
    </row>
    <row r="226" spans="1:12" s="273" customFormat="1" ht="15" customHeight="1">
      <c r="A226" s="272"/>
      <c r="B226" s="272"/>
      <c r="C226" s="272"/>
      <c r="D226" s="272"/>
      <c r="E226" s="272"/>
      <c r="F226" s="272"/>
      <c r="G226" s="272"/>
      <c r="H226" s="272"/>
      <c r="I226" s="272"/>
      <c r="J226" s="272"/>
      <c r="K226" s="272"/>
      <c r="L226" s="272"/>
    </row>
    <row r="227" spans="1:12" s="273" customFormat="1" ht="15" customHeight="1">
      <c r="A227" s="272"/>
      <c r="B227" s="272"/>
      <c r="C227" s="272"/>
      <c r="D227" s="272"/>
      <c r="E227" s="272"/>
      <c r="F227" s="272"/>
      <c r="G227" s="272"/>
      <c r="H227" s="272"/>
      <c r="I227" s="272"/>
      <c r="J227" s="272"/>
      <c r="K227" s="272"/>
      <c r="L227" s="272"/>
    </row>
    <row r="228" spans="1:12" s="273" customFormat="1" ht="15" customHeight="1">
      <c r="A228" s="272"/>
      <c r="B228" s="272"/>
      <c r="C228" s="272"/>
      <c r="D228" s="272"/>
      <c r="E228" s="272"/>
      <c r="F228" s="272"/>
      <c r="G228" s="272"/>
      <c r="H228" s="272"/>
      <c r="I228" s="272"/>
      <c r="J228" s="272"/>
      <c r="K228" s="272"/>
      <c r="L228" s="272"/>
    </row>
    <row r="229" spans="1:12" s="273" customFormat="1" ht="15" customHeight="1">
      <c r="A229" s="272"/>
      <c r="B229" s="272"/>
      <c r="C229" s="272"/>
      <c r="D229" s="272"/>
      <c r="E229" s="272"/>
      <c r="F229" s="272"/>
      <c r="G229" s="272"/>
      <c r="H229" s="272"/>
      <c r="I229" s="272"/>
      <c r="J229" s="272"/>
      <c r="K229" s="272"/>
      <c r="L229" s="272"/>
    </row>
    <row r="230" spans="1:12" s="273" customFormat="1" ht="15" customHeight="1">
      <c r="A230" s="272"/>
      <c r="B230" s="272"/>
      <c r="C230" s="272"/>
      <c r="D230" s="272"/>
      <c r="E230" s="272"/>
      <c r="F230" s="272"/>
      <c r="G230" s="272"/>
      <c r="H230" s="272"/>
      <c r="I230" s="272"/>
      <c r="J230" s="272"/>
      <c r="K230" s="272"/>
      <c r="L230" s="272"/>
    </row>
    <row r="231" spans="1:12" s="273" customFormat="1" ht="15" customHeight="1">
      <c r="A231" s="272"/>
      <c r="B231" s="272"/>
      <c r="C231" s="272"/>
      <c r="D231" s="272"/>
      <c r="E231" s="272"/>
      <c r="F231" s="272"/>
      <c r="G231" s="272"/>
      <c r="H231" s="272"/>
      <c r="I231" s="272"/>
      <c r="J231" s="272"/>
      <c r="K231" s="272"/>
      <c r="L231" s="272"/>
    </row>
    <row r="232" spans="1:12" s="273" customFormat="1" ht="15" customHeight="1">
      <c r="A232" s="272"/>
      <c r="B232" s="272"/>
      <c r="C232" s="272"/>
      <c r="D232" s="272"/>
      <c r="E232" s="272"/>
      <c r="F232" s="272"/>
      <c r="G232" s="272"/>
      <c r="H232" s="272"/>
      <c r="I232" s="272"/>
      <c r="J232" s="272"/>
      <c r="K232" s="272"/>
      <c r="L232" s="272"/>
    </row>
    <row r="233" spans="1:12" s="273" customFormat="1" ht="15" customHeight="1">
      <c r="A233" s="272"/>
      <c r="B233" s="272"/>
      <c r="C233" s="272"/>
      <c r="D233" s="272"/>
      <c r="E233" s="272"/>
      <c r="F233" s="272"/>
      <c r="G233" s="272"/>
      <c r="H233" s="272"/>
      <c r="I233" s="272"/>
      <c r="J233" s="272"/>
      <c r="K233" s="272"/>
      <c r="L233" s="272"/>
    </row>
    <row r="234" spans="1:12" s="273" customFormat="1" ht="15" customHeight="1">
      <c r="A234" s="272"/>
      <c r="B234" s="272"/>
      <c r="C234" s="272"/>
      <c r="D234" s="272"/>
      <c r="E234" s="272"/>
      <c r="F234" s="272"/>
      <c r="G234" s="272"/>
      <c r="H234" s="272"/>
      <c r="I234" s="272"/>
      <c r="J234" s="272"/>
      <c r="K234" s="272"/>
      <c r="L234" s="272"/>
    </row>
    <row r="235" spans="1:12" s="273" customFormat="1" ht="15" customHeight="1">
      <c r="A235" s="272"/>
      <c r="B235" s="272"/>
      <c r="C235" s="272"/>
      <c r="D235" s="272"/>
      <c r="E235" s="272"/>
      <c r="F235" s="272"/>
      <c r="G235" s="272"/>
      <c r="H235" s="272"/>
      <c r="I235" s="272"/>
      <c r="J235" s="272"/>
      <c r="K235" s="272"/>
      <c r="L235" s="272"/>
    </row>
    <row r="236" spans="1:12" s="273" customFormat="1" ht="15" customHeight="1">
      <c r="A236" s="272"/>
      <c r="B236" s="272"/>
      <c r="C236" s="272"/>
      <c r="D236" s="272"/>
      <c r="E236" s="272"/>
      <c r="F236" s="272"/>
      <c r="G236" s="272"/>
      <c r="H236" s="272"/>
      <c r="I236" s="272"/>
      <c r="J236" s="272"/>
      <c r="K236" s="272"/>
      <c r="L236" s="272"/>
    </row>
    <row r="237" spans="1:12" s="273" customFormat="1" ht="15" customHeight="1">
      <c r="A237" s="272"/>
      <c r="B237" s="272"/>
      <c r="C237" s="272"/>
      <c r="D237" s="272"/>
      <c r="E237" s="272"/>
      <c r="F237" s="272"/>
      <c r="G237" s="272"/>
      <c r="H237" s="272"/>
      <c r="I237" s="272"/>
      <c r="J237" s="272"/>
      <c r="K237" s="272"/>
      <c r="L237" s="272"/>
    </row>
    <row r="238" spans="1:12" s="273" customFormat="1" ht="15" customHeight="1">
      <c r="A238" s="272"/>
      <c r="B238" s="272"/>
      <c r="C238" s="272"/>
      <c r="D238" s="272"/>
      <c r="E238" s="272"/>
      <c r="F238" s="272"/>
      <c r="G238" s="272"/>
      <c r="H238" s="272"/>
      <c r="I238" s="272"/>
      <c r="J238" s="272"/>
      <c r="K238" s="272"/>
      <c r="L238" s="272"/>
    </row>
    <row r="239" spans="1:12" s="273" customFormat="1" ht="15" customHeight="1">
      <c r="A239" s="272"/>
      <c r="B239" s="272"/>
      <c r="C239" s="272"/>
      <c r="D239" s="272"/>
      <c r="E239" s="272"/>
      <c r="F239" s="272"/>
      <c r="G239" s="272"/>
      <c r="H239" s="272"/>
      <c r="I239" s="272"/>
      <c r="J239" s="272"/>
      <c r="K239" s="272"/>
      <c r="L239" s="272"/>
    </row>
    <row r="240" spans="1:12" s="273" customFormat="1" ht="15" customHeight="1">
      <c r="A240" s="272"/>
      <c r="B240" s="272"/>
      <c r="C240" s="272"/>
      <c r="D240" s="272"/>
      <c r="E240" s="272"/>
      <c r="F240" s="272"/>
      <c r="G240" s="272"/>
      <c r="H240" s="272"/>
      <c r="I240" s="272"/>
      <c r="J240" s="272"/>
      <c r="K240" s="272"/>
      <c r="L240" s="272"/>
    </row>
    <row r="241" spans="1:12" s="273" customFormat="1" ht="15" customHeight="1">
      <c r="A241" s="272"/>
      <c r="B241" s="272"/>
      <c r="C241" s="272"/>
      <c r="D241" s="272"/>
      <c r="E241" s="272"/>
      <c r="F241" s="272"/>
      <c r="G241" s="272"/>
      <c r="H241" s="272"/>
      <c r="I241" s="272"/>
      <c r="J241" s="272"/>
      <c r="K241" s="272"/>
      <c r="L241" s="272"/>
    </row>
    <row r="242" spans="1:12" s="273" customFormat="1" ht="15" customHeight="1">
      <c r="A242" s="272"/>
      <c r="B242" s="272"/>
      <c r="C242" s="272"/>
      <c r="D242" s="272"/>
      <c r="E242" s="272"/>
      <c r="F242" s="272"/>
      <c r="G242" s="272"/>
      <c r="H242" s="272"/>
      <c r="I242" s="272"/>
      <c r="J242" s="272"/>
      <c r="K242" s="272"/>
      <c r="L242" s="272"/>
    </row>
    <row r="243" spans="1:12" s="273" customFormat="1" ht="15" customHeight="1">
      <c r="A243" s="272"/>
      <c r="B243" s="272"/>
      <c r="C243" s="272"/>
      <c r="D243" s="272"/>
      <c r="E243" s="272"/>
      <c r="F243" s="272"/>
      <c r="G243" s="272"/>
      <c r="H243" s="272"/>
      <c r="I243" s="272"/>
      <c r="J243" s="272"/>
      <c r="K243" s="272"/>
      <c r="L243" s="272"/>
    </row>
    <row r="244" spans="1:12" s="273" customFormat="1" ht="15" customHeight="1">
      <c r="A244" s="272"/>
      <c r="B244" s="272"/>
      <c r="C244" s="272"/>
      <c r="D244" s="272"/>
      <c r="E244" s="272"/>
      <c r="F244" s="272"/>
      <c r="G244" s="272"/>
      <c r="H244" s="272"/>
      <c r="I244" s="272"/>
      <c r="J244" s="272"/>
      <c r="K244" s="272"/>
      <c r="L244" s="272"/>
    </row>
    <row r="245" spans="1:12" s="273" customFormat="1" ht="15" customHeight="1">
      <c r="A245" s="272"/>
      <c r="B245" s="272"/>
      <c r="C245" s="272"/>
      <c r="D245" s="272"/>
      <c r="E245" s="272"/>
      <c r="F245" s="272"/>
      <c r="G245" s="272"/>
      <c r="H245" s="272"/>
      <c r="I245" s="272"/>
      <c r="J245" s="272"/>
      <c r="K245" s="272"/>
      <c r="L245" s="272"/>
    </row>
    <row r="246" spans="1:12" s="273" customFormat="1" ht="15" customHeight="1">
      <c r="A246" s="272"/>
      <c r="B246" s="272"/>
      <c r="C246" s="272"/>
      <c r="D246" s="272"/>
      <c r="E246" s="272"/>
      <c r="F246" s="272"/>
      <c r="G246" s="272"/>
      <c r="H246" s="272"/>
      <c r="I246" s="272"/>
      <c r="J246" s="272"/>
      <c r="K246" s="272"/>
      <c r="L246" s="272"/>
    </row>
    <row r="247" spans="1:12" s="273" customFormat="1" ht="15" customHeight="1">
      <c r="A247" s="272"/>
      <c r="B247" s="272"/>
      <c r="C247" s="272"/>
      <c r="D247" s="272"/>
      <c r="E247" s="272"/>
      <c r="F247" s="272"/>
      <c r="G247" s="272"/>
      <c r="H247" s="272"/>
      <c r="I247" s="272"/>
      <c r="J247" s="272"/>
      <c r="K247" s="272"/>
      <c r="L247" s="272"/>
    </row>
    <row r="248" spans="1:12" s="273" customFormat="1" ht="15" customHeight="1">
      <c r="A248" s="272"/>
      <c r="B248" s="272"/>
      <c r="C248" s="272"/>
      <c r="D248" s="272"/>
      <c r="E248" s="272"/>
      <c r="F248" s="272"/>
      <c r="G248" s="272"/>
      <c r="H248" s="272"/>
      <c r="I248" s="272"/>
      <c r="J248" s="272"/>
      <c r="K248" s="272"/>
      <c r="L248" s="272"/>
    </row>
    <row r="249" spans="1:12" s="273" customFormat="1" ht="15" customHeight="1">
      <c r="A249" s="272"/>
      <c r="B249" s="272"/>
      <c r="C249" s="272"/>
      <c r="D249" s="272"/>
      <c r="E249" s="272"/>
      <c r="F249" s="272"/>
      <c r="G249" s="272"/>
      <c r="H249" s="272"/>
      <c r="I249" s="272"/>
      <c r="J249" s="272"/>
      <c r="K249" s="272"/>
      <c r="L249" s="272"/>
    </row>
    <row r="250" spans="1:12" s="273" customFormat="1" ht="15" customHeight="1">
      <c r="A250" s="272"/>
      <c r="B250" s="272"/>
      <c r="C250" s="272"/>
      <c r="D250" s="272"/>
      <c r="E250" s="272"/>
      <c r="F250" s="272"/>
      <c r="G250" s="272"/>
      <c r="H250" s="272"/>
      <c r="I250" s="272"/>
      <c r="J250" s="272"/>
      <c r="K250" s="272"/>
      <c r="L250" s="272"/>
    </row>
    <row r="251" spans="1:12" s="273" customFormat="1" ht="15" customHeight="1">
      <c r="A251" s="272"/>
      <c r="B251" s="272"/>
      <c r="C251" s="272"/>
      <c r="D251" s="272"/>
      <c r="E251" s="272"/>
      <c r="F251" s="272"/>
      <c r="G251" s="272"/>
      <c r="H251" s="272"/>
      <c r="I251" s="272"/>
      <c r="J251" s="272"/>
      <c r="K251" s="272"/>
      <c r="L251" s="272"/>
    </row>
    <row r="252" spans="1:12" s="273" customFormat="1" ht="15" customHeight="1">
      <c r="A252" s="272"/>
      <c r="B252" s="272"/>
      <c r="C252" s="272"/>
      <c r="D252" s="272"/>
      <c r="E252" s="272"/>
      <c r="F252" s="272"/>
      <c r="G252" s="272"/>
      <c r="H252" s="272"/>
      <c r="I252" s="272"/>
      <c r="J252" s="272"/>
      <c r="K252" s="272"/>
      <c r="L252" s="272"/>
    </row>
    <row r="253" spans="1:12" s="273" customFormat="1" ht="15" customHeight="1">
      <c r="A253" s="272"/>
      <c r="B253" s="272"/>
      <c r="C253" s="272"/>
      <c r="D253" s="272"/>
      <c r="E253" s="272"/>
      <c r="F253" s="272"/>
      <c r="G253" s="272"/>
      <c r="H253" s="272"/>
      <c r="I253" s="272"/>
      <c r="J253" s="272"/>
      <c r="K253" s="272"/>
      <c r="L253" s="272"/>
    </row>
    <row r="254" spans="1:12" s="273" customFormat="1" ht="15" customHeight="1">
      <c r="A254" s="272"/>
      <c r="B254" s="272"/>
      <c r="C254" s="272"/>
      <c r="D254" s="272"/>
      <c r="E254" s="272"/>
      <c r="F254" s="272"/>
      <c r="G254" s="272"/>
      <c r="H254" s="272"/>
      <c r="I254" s="272"/>
      <c r="J254" s="272"/>
      <c r="K254" s="272"/>
      <c r="L254" s="272"/>
    </row>
    <row r="255" spans="1:12" s="273" customFormat="1" ht="15" customHeight="1">
      <c r="A255" s="272"/>
      <c r="B255" s="272"/>
      <c r="C255" s="272"/>
      <c r="D255" s="272"/>
      <c r="E255" s="272"/>
      <c r="F255" s="272"/>
      <c r="G255" s="272"/>
      <c r="H255" s="272"/>
      <c r="I255" s="272"/>
      <c r="J255" s="272"/>
      <c r="K255" s="272"/>
      <c r="L255" s="272"/>
    </row>
    <row r="256" spans="1:12" s="273" customFormat="1" ht="15" customHeight="1">
      <c r="A256" s="272"/>
      <c r="B256" s="272"/>
      <c r="C256" s="272"/>
      <c r="D256" s="272"/>
      <c r="E256" s="272"/>
      <c r="F256" s="272"/>
      <c r="G256" s="272"/>
      <c r="H256" s="272"/>
      <c r="I256" s="272"/>
      <c r="J256" s="272"/>
      <c r="K256" s="272"/>
      <c r="L256" s="272"/>
    </row>
    <row r="257" spans="1:12" s="273" customFormat="1" ht="15" customHeight="1">
      <c r="A257" s="272"/>
      <c r="B257" s="272"/>
      <c r="C257" s="272"/>
      <c r="D257" s="272"/>
      <c r="E257" s="272"/>
      <c r="F257" s="272"/>
      <c r="G257" s="272"/>
      <c r="H257" s="272"/>
      <c r="I257" s="272"/>
      <c r="J257" s="272"/>
      <c r="K257" s="272"/>
      <c r="L257" s="272"/>
    </row>
    <row r="258" spans="1:12" s="273" customFormat="1" ht="15" customHeight="1">
      <c r="A258" s="272"/>
      <c r="B258" s="272"/>
      <c r="C258" s="272"/>
      <c r="D258" s="272"/>
      <c r="E258" s="272"/>
      <c r="F258" s="272"/>
      <c r="G258" s="272"/>
      <c r="H258" s="272"/>
      <c r="I258" s="272"/>
      <c r="J258" s="272"/>
      <c r="K258" s="272"/>
      <c r="L258" s="272"/>
    </row>
    <row r="259" spans="1:12" s="273" customFormat="1" ht="15" customHeight="1">
      <c r="A259" s="272"/>
      <c r="B259" s="272"/>
      <c r="C259" s="272"/>
      <c r="D259" s="272"/>
      <c r="E259" s="272"/>
      <c r="F259" s="272"/>
      <c r="G259" s="272"/>
      <c r="H259" s="272"/>
      <c r="I259" s="272"/>
      <c r="J259" s="272"/>
      <c r="K259" s="272"/>
      <c r="L259" s="272"/>
    </row>
    <row r="260" spans="1:12" s="273" customFormat="1" ht="15" customHeight="1">
      <c r="A260" s="272"/>
      <c r="B260" s="272"/>
      <c r="C260" s="272"/>
      <c r="D260" s="272"/>
      <c r="E260" s="272"/>
      <c r="F260" s="272"/>
      <c r="G260" s="272"/>
      <c r="H260" s="272"/>
      <c r="I260" s="272"/>
      <c r="J260" s="272"/>
      <c r="K260" s="272"/>
      <c r="L260" s="272"/>
    </row>
    <row r="261" spans="1:12" s="273" customFormat="1" ht="15" customHeight="1">
      <c r="A261" s="272"/>
      <c r="B261" s="272"/>
      <c r="C261" s="272"/>
      <c r="D261" s="272"/>
      <c r="E261" s="272"/>
      <c r="F261" s="272"/>
      <c r="G261" s="272"/>
      <c r="H261" s="272"/>
      <c r="I261" s="272"/>
      <c r="J261" s="272"/>
      <c r="K261" s="272"/>
      <c r="L261" s="272"/>
    </row>
    <row r="262" spans="1:12" s="273" customFormat="1" ht="15" customHeight="1">
      <c r="A262" s="272"/>
      <c r="B262" s="272"/>
      <c r="C262" s="272"/>
      <c r="D262" s="272"/>
      <c r="E262" s="272"/>
      <c r="F262" s="272"/>
      <c r="G262" s="272"/>
      <c r="H262" s="272"/>
      <c r="I262" s="272"/>
      <c r="J262" s="272"/>
      <c r="K262" s="272"/>
      <c r="L262" s="272"/>
    </row>
    <row r="263" spans="1:12" s="273" customFormat="1" ht="15" customHeight="1">
      <c r="A263" s="272"/>
      <c r="B263" s="272"/>
      <c r="C263" s="272"/>
      <c r="D263" s="272"/>
      <c r="E263" s="272"/>
      <c r="F263" s="272"/>
      <c r="G263" s="272"/>
      <c r="H263" s="272"/>
      <c r="I263" s="272"/>
      <c r="J263" s="272"/>
      <c r="K263" s="272"/>
      <c r="L263" s="272"/>
    </row>
    <row r="264" spans="1:12" s="273" customFormat="1" ht="15" customHeight="1">
      <c r="A264" s="272"/>
      <c r="B264" s="272"/>
      <c r="C264" s="272"/>
      <c r="D264" s="272"/>
      <c r="E264" s="272"/>
      <c r="F264" s="272"/>
      <c r="G264" s="272"/>
      <c r="H264" s="272"/>
      <c r="I264" s="272"/>
      <c r="J264" s="272"/>
      <c r="K264" s="272"/>
      <c r="L264" s="272"/>
    </row>
    <row r="265" spans="1:12" s="273" customFormat="1" ht="15" customHeight="1">
      <c r="A265" s="272"/>
      <c r="B265" s="272"/>
      <c r="C265" s="272"/>
      <c r="D265" s="272"/>
      <c r="E265" s="272"/>
      <c r="F265" s="272"/>
      <c r="G265" s="272"/>
      <c r="H265" s="272"/>
      <c r="I265" s="272"/>
      <c r="J265" s="272"/>
      <c r="K265" s="272"/>
      <c r="L265" s="272"/>
    </row>
    <row r="266" spans="1:12" s="273" customFormat="1" ht="15" customHeight="1">
      <c r="A266" s="272"/>
      <c r="B266" s="272"/>
      <c r="C266" s="272"/>
      <c r="D266" s="272"/>
      <c r="E266" s="272"/>
      <c r="F266" s="272"/>
      <c r="G266" s="272"/>
      <c r="H266" s="272"/>
      <c r="I266" s="272"/>
      <c r="J266" s="272"/>
      <c r="K266" s="272"/>
      <c r="L266" s="272"/>
    </row>
    <row r="267" spans="1:12" s="273" customFormat="1" ht="15" customHeight="1">
      <c r="A267" s="272"/>
      <c r="B267" s="272"/>
      <c r="C267" s="272"/>
      <c r="D267" s="272"/>
      <c r="E267" s="272"/>
      <c r="F267" s="272"/>
      <c r="G267" s="272"/>
      <c r="H267" s="272"/>
      <c r="I267" s="272"/>
      <c r="J267" s="272"/>
      <c r="K267" s="272"/>
      <c r="L267" s="272"/>
    </row>
    <row r="268" spans="1:12" s="273" customFormat="1" ht="15" customHeight="1">
      <c r="A268" s="272"/>
      <c r="B268" s="272"/>
      <c r="C268" s="272"/>
      <c r="D268" s="272"/>
      <c r="E268" s="272"/>
      <c r="F268" s="272"/>
      <c r="G268" s="272"/>
      <c r="H268" s="272"/>
      <c r="I268" s="272"/>
      <c r="J268" s="272"/>
      <c r="K268" s="272"/>
      <c r="L268" s="272"/>
    </row>
    <row r="269" spans="1:12" s="273" customFormat="1" ht="15" customHeight="1">
      <c r="A269" s="272"/>
      <c r="B269" s="272"/>
      <c r="C269" s="272"/>
      <c r="D269" s="272"/>
      <c r="E269" s="272"/>
      <c r="F269" s="272"/>
      <c r="G269" s="272"/>
      <c r="H269" s="272"/>
      <c r="I269" s="272"/>
      <c r="J269" s="272"/>
      <c r="K269" s="272"/>
      <c r="L269" s="272"/>
    </row>
    <row r="270" spans="1:12" s="273" customFormat="1" ht="15" customHeight="1">
      <c r="A270" s="272"/>
      <c r="B270" s="272"/>
      <c r="C270" s="272"/>
      <c r="D270" s="272"/>
      <c r="E270" s="272"/>
      <c r="F270" s="272"/>
      <c r="G270" s="272"/>
      <c r="H270" s="272"/>
      <c r="I270" s="272"/>
      <c r="J270" s="272"/>
      <c r="K270" s="272"/>
      <c r="L270" s="272"/>
    </row>
    <row r="271" spans="1:12" s="273" customFormat="1" ht="15" customHeight="1">
      <c r="A271" s="272"/>
      <c r="B271" s="272"/>
      <c r="C271" s="272"/>
      <c r="D271" s="272"/>
      <c r="E271" s="272"/>
      <c r="F271" s="272"/>
      <c r="G271" s="272"/>
      <c r="H271" s="272"/>
      <c r="I271" s="272"/>
      <c r="J271" s="272"/>
      <c r="K271" s="272"/>
      <c r="L271" s="272"/>
    </row>
    <row r="272" spans="1:12" s="273" customFormat="1" ht="15" customHeight="1">
      <c r="A272" s="272"/>
      <c r="B272" s="272"/>
      <c r="C272" s="272"/>
      <c r="D272" s="272"/>
      <c r="E272" s="272"/>
      <c r="F272" s="272"/>
      <c r="G272" s="272"/>
      <c r="H272" s="272"/>
      <c r="I272" s="272"/>
      <c r="J272" s="272"/>
      <c r="K272" s="272"/>
      <c r="L272" s="272"/>
    </row>
    <row r="273" spans="1:12" s="273" customFormat="1" ht="15" customHeight="1">
      <c r="A273" s="272"/>
      <c r="B273" s="272"/>
      <c r="C273" s="272"/>
      <c r="D273" s="272"/>
      <c r="E273" s="272"/>
      <c r="F273" s="272"/>
      <c r="G273" s="272"/>
      <c r="H273" s="272"/>
      <c r="I273" s="272"/>
      <c r="J273" s="272"/>
      <c r="K273" s="272"/>
      <c r="L273" s="272"/>
    </row>
    <row r="274" spans="1:12" s="273" customFormat="1" ht="15" customHeight="1">
      <c r="A274" s="272"/>
      <c r="B274" s="272"/>
      <c r="C274" s="272"/>
      <c r="D274" s="272"/>
      <c r="E274" s="272"/>
      <c r="F274" s="272"/>
      <c r="G274" s="272"/>
      <c r="H274" s="272"/>
      <c r="I274" s="272"/>
      <c r="J274" s="272"/>
      <c r="K274" s="272"/>
      <c r="L274" s="272"/>
    </row>
    <row r="275" spans="1:12" s="273" customFormat="1" ht="15" customHeight="1">
      <c r="A275" s="272"/>
      <c r="B275" s="272"/>
      <c r="C275" s="272"/>
      <c r="D275" s="272"/>
      <c r="E275" s="272"/>
      <c r="F275" s="272"/>
      <c r="G275" s="272"/>
      <c r="H275" s="272"/>
      <c r="I275" s="272"/>
      <c r="J275" s="272"/>
      <c r="K275" s="272"/>
      <c r="L275" s="272"/>
    </row>
    <row r="276" spans="1:12" s="273" customFormat="1" ht="15" customHeight="1">
      <c r="A276" s="272"/>
      <c r="B276" s="272"/>
      <c r="C276" s="272"/>
      <c r="D276" s="272"/>
      <c r="E276" s="272"/>
      <c r="F276" s="272"/>
      <c r="G276" s="272"/>
      <c r="H276" s="272"/>
      <c r="I276" s="272"/>
      <c r="J276" s="272"/>
      <c r="K276" s="272"/>
      <c r="L276" s="272"/>
    </row>
    <row r="277" spans="1:12" s="273" customFormat="1" ht="15" customHeight="1">
      <c r="A277" s="272"/>
      <c r="B277" s="272"/>
      <c r="C277" s="272"/>
      <c r="D277" s="272"/>
      <c r="E277" s="272"/>
      <c r="F277" s="272"/>
      <c r="G277" s="272"/>
      <c r="H277" s="272"/>
      <c r="I277" s="272"/>
      <c r="J277" s="272"/>
      <c r="K277" s="272"/>
      <c r="L277" s="272"/>
    </row>
    <row r="278" spans="1:12" s="273" customFormat="1" ht="15" customHeight="1">
      <c r="A278" s="272"/>
      <c r="B278" s="272"/>
      <c r="C278" s="272"/>
      <c r="D278" s="272"/>
      <c r="E278" s="272"/>
      <c r="F278" s="272"/>
      <c r="G278" s="272"/>
      <c r="H278" s="272"/>
      <c r="I278" s="272"/>
      <c r="J278" s="272"/>
      <c r="K278" s="272"/>
      <c r="L278" s="272"/>
    </row>
    <row r="279" spans="1:12" s="273" customFormat="1" ht="15" customHeight="1">
      <c r="A279" s="272"/>
      <c r="B279" s="272"/>
      <c r="C279" s="272"/>
      <c r="D279" s="272"/>
      <c r="E279" s="272"/>
      <c r="F279" s="272"/>
      <c r="G279" s="272"/>
      <c r="H279" s="272"/>
      <c r="I279" s="272"/>
      <c r="J279" s="272"/>
      <c r="K279" s="272"/>
      <c r="L279" s="272"/>
    </row>
    <row r="280" spans="1:12" s="273" customFormat="1" ht="15" customHeight="1">
      <c r="A280" s="272"/>
      <c r="B280" s="272"/>
      <c r="C280" s="272"/>
      <c r="D280" s="272"/>
      <c r="E280" s="272"/>
      <c r="F280" s="272"/>
      <c r="G280" s="272"/>
      <c r="H280" s="272"/>
      <c r="I280" s="272"/>
      <c r="J280" s="272"/>
      <c r="K280" s="272"/>
      <c r="L280" s="272"/>
    </row>
    <row r="281" spans="1:12" s="273" customFormat="1" ht="15" customHeight="1">
      <c r="A281" s="272"/>
      <c r="B281" s="272"/>
      <c r="C281" s="272"/>
      <c r="D281" s="272"/>
      <c r="E281" s="272"/>
      <c r="F281" s="272"/>
      <c r="G281" s="272"/>
      <c r="H281" s="272"/>
      <c r="I281" s="272"/>
      <c r="J281" s="272"/>
      <c r="K281" s="272"/>
      <c r="L281" s="272"/>
    </row>
    <row r="282" spans="1:12" s="273" customFormat="1" ht="15" customHeight="1">
      <c r="A282" s="272"/>
      <c r="B282" s="272"/>
      <c r="C282" s="272"/>
      <c r="D282" s="272"/>
      <c r="E282" s="272"/>
      <c r="F282" s="272"/>
      <c r="G282" s="272"/>
      <c r="H282" s="272"/>
      <c r="I282" s="272"/>
      <c r="J282" s="272"/>
      <c r="K282" s="272"/>
      <c r="L282" s="272"/>
    </row>
    <row r="283" spans="1:12" s="273" customFormat="1" ht="15" customHeight="1">
      <c r="A283" s="272"/>
      <c r="B283" s="272"/>
      <c r="C283" s="272"/>
      <c r="D283" s="272"/>
      <c r="E283" s="272"/>
      <c r="F283" s="272"/>
      <c r="G283" s="272"/>
      <c r="H283" s="272"/>
      <c r="I283" s="272"/>
      <c r="J283" s="272"/>
      <c r="K283" s="272"/>
      <c r="L283" s="272"/>
    </row>
    <row r="284" spans="1:12" s="273" customFormat="1" ht="15" customHeight="1">
      <c r="A284" s="272"/>
      <c r="B284" s="272"/>
      <c r="C284" s="272"/>
      <c r="D284" s="272"/>
      <c r="E284" s="272"/>
      <c r="F284" s="272"/>
      <c r="G284" s="272"/>
      <c r="H284" s="272"/>
      <c r="I284" s="272"/>
      <c r="J284" s="272"/>
      <c r="K284" s="272"/>
      <c r="L284" s="272"/>
    </row>
    <row r="285" spans="1:12" s="273" customFormat="1" ht="15" customHeight="1">
      <c r="A285" s="272"/>
      <c r="B285" s="272"/>
      <c r="C285" s="272"/>
      <c r="D285" s="272"/>
      <c r="E285" s="272"/>
      <c r="F285" s="272"/>
      <c r="G285" s="272"/>
      <c r="H285" s="272"/>
      <c r="I285" s="272"/>
      <c r="J285" s="272"/>
      <c r="K285" s="272"/>
      <c r="L285" s="272"/>
    </row>
    <row r="286" spans="1:12" s="273" customFormat="1" ht="15" customHeight="1"/>
    <row r="287" spans="1:12" s="273" customFormat="1" ht="15" customHeight="1"/>
    <row r="288" spans="1:12" s="273" customFormat="1" ht="15" customHeight="1"/>
    <row r="289" s="273" customFormat="1" ht="15" customHeight="1"/>
    <row r="290" s="273" customFormat="1" ht="15" customHeight="1"/>
    <row r="291" s="273" customFormat="1" ht="15" customHeight="1"/>
    <row r="292" s="273" customFormat="1" ht="15" customHeight="1"/>
    <row r="293" s="273" customFormat="1" ht="15" customHeight="1"/>
    <row r="294" s="273" customFormat="1" ht="15" customHeight="1"/>
    <row r="295" s="273" customFormat="1" ht="15" customHeight="1"/>
    <row r="296" s="273" customFormat="1" ht="15" customHeight="1"/>
    <row r="297" s="273" customFormat="1" ht="15" customHeight="1"/>
    <row r="298" s="273" customFormat="1" ht="15" customHeight="1"/>
    <row r="299" s="273" customFormat="1" ht="15" customHeight="1"/>
    <row r="300" s="273" customFormat="1" ht="15" customHeight="1"/>
    <row r="301" s="273" customFormat="1" ht="15" customHeight="1"/>
    <row r="302" s="273" customFormat="1" ht="15" customHeight="1"/>
    <row r="303" s="273" customFormat="1" ht="15" customHeight="1"/>
    <row r="304" s="273" customFormat="1" ht="15" customHeight="1"/>
    <row r="305" s="273" customFormat="1" ht="15" customHeight="1"/>
    <row r="306" s="273" customFormat="1" ht="15" customHeight="1"/>
    <row r="307" s="273" customFormat="1" ht="15" customHeight="1"/>
    <row r="308" s="273" customFormat="1" ht="15" customHeight="1"/>
    <row r="309" s="273" customFormat="1" ht="15" customHeight="1"/>
    <row r="310" s="273" customFormat="1" ht="15" customHeight="1"/>
    <row r="311" s="273" customFormat="1" ht="15" customHeight="1"/>
    <row r="312" s="273" customFormat="1" ht="15" customHeight="1"/>
    <row r="313" s="273" customFormat="1" ht="15" customHeight="1"/>
    <row r="314" s="273" customFormat="1" ht="15" customHeight="1"/>
    <row r="315" s="273" customFormat="1" ht="15" customHeight="1"/>
    <row r="316" s="273" customFormat="1" ht="15" customHeight="1"/>
    <row r="317" s="273" customFormat="1" ht="15" customHeight="1"/>
    <row r="318" s="273" customFormat="1" ht="15" customHeight="1"/>
    <row r="319" s="273" customFormat="1" ht="15" customHeight="1"/>
    <row r="320" s="273" customFormat="1" ht="15" customHeight="1"/>
    <row r="321" s="273" customFormat="1" ht="15" customHeight="1"/>
    <row r="322" s="273" customFormat="1" ht="15" customHeight="1"/>
    <row r="323" s="273" customFormat="1" ht="15" customHeight="1"/>
    <row r="324" s="273" customFormat="1" ht="15" customHeight="1"/>
    <row r="325" s="273" customFormat="1" ht="15" customHeight="1"/>
    <row r="326" s="273" customFormat="1" ht="15" customHeight="1"/>
    <row r="327" s="273" customFormat="1" ht="15" customHeight="1"/>
    <row r="328" s="273" customFormat="1" ht="15" customHeight="1"/>
    <row r="329" s="273" customFormat="1" ht="15" customHeight="1"/>
    <row r="330" s="273" customFormat="1" ht="15" customHeight="1"/>
    <row r="331" s="273" customFormat="1" ht="15" customHeight="1"/>
    <row r="332" s="273" customFormat="1" ht="15" customHeight="1"/>
    <row r="333" s="273" customFormat="1" ht="15" customHeight="1"/>
    <row r="334" s="273" customFormat="1" ht="15" customHeight="1"/>
    <row r="335" s="273" customFormat="1" ht="15" customHeight="1"/>
    <row r="336" s="273" customFormat="1" ht="15" customHeight="1"/>
    <row r="337" s="273" customFormat="1" ht="15" customHeight="1"/>
    <row r="338" s="273" customFormat="1" ht="15" customHeight="1"/>
    <row r="339" s="273" customFormat="1" ht="15" customHeight="1"/>
    <row r="340" s="273" customFormat="1" ht="15" customHeight="1"/>
    <row r="341" s="273" customFormat="1" ht="15" customHeight="1"/>
    <row r="342" s="273" customFormat="1" ht="15" customHeight="1"/>
    <row r="343" s="273" customFormat="1" ht="15" customHeight="1"/>
    <row r="344" s="273" customFormat="1" ht="15" customHeight="1"/>
    <row r="345" s="273" customFormat="1" ht="15" customHeight="1"/>
    <row r="346" s="273" customFormat="1" ht="15" customHeight="1"/>
    <row r="347" s="273" customFormat="1" ht="15" customHeight="1"/>
    <row r="348" s="273" customFormat="1" ht="15" customHeight="1"/>
    <row r="349" s="273" customFormat="1" ht="15" customHeight="1"/>
    <row r="350" s="273" customFormat="1" ht="15" customHeight="1"/>
    <row r="351" s="273" customFormat="1" ht="15" customHeight="1"/>
    <row r="352" s="273" customFormat="1" ht="15" customHeight="1"/>
    <row r="353" s="273" customFormat="1" ht="15" customHeight="1"/>
    <row r="354" s="273" customFormat="1" ht="15" customHeight="1"/>
    <row r="355" s="273" customFormat="1" ht="15" customHeight="1"/>
    <row r="356" s="273" customFormat="1" ht="15" customHeight="1"/>
    <row r="357" s="273" customFormat="1" ht="15" customHeight="1"/>
    <row r="358" s="273" customFormat="1" ht="15" customHeight="1"/>
    <row r="359" s="273" customFormat="1" ht="15" customHeight="1"/>
    <row r="360" s="273" customFormat="1" ht="15" customHeight="1"/>
    <row r="361" s="273" customFormat="1" ht="15" customHeight="1"/>
    <row r="362" s="273" customFormat="1" ht="15" customHeight="1"/>
    <row r="363" s="273" customFormat="1" ht="15" customHeight="1"/>
    <row r="364" s="273" customFormat="1" ht="15" customHeight="1"/>
    <row r="365" s="273" customFormat="1" ht="15" customHeight="1"/>
    <row r="366" s="273" customFormat="1" ht="15" customHeight="1"/>
    <row r="367" s="273" customFormat="1" ht="15" customHeight="1"/>
    <row r="368" s="273" customFormat="1" ht="15" customHeight="1"/>
    <row r="369" s="273" customFormat="1" ht="15" customHeight="1"/>
    <row r="370" s="273" customFormat="1" ht="15" customHeight="1"/>
    <row r="371" s="273" customFormat="1" ht="15" customHeight="1"/>
    <row r="372" s="273" customFormat="1" ht="15" customHeight="1"/>
    <row r="373" s="273" customFormat="1" ht="15" customHeight="1"/>
    <row r="374" s="273" customFormat="1" ht="15" customHeight="1"/>
    <row r="375" s="273" customFormat="1" ht="15" customHeight="1"/>
    <row r="376" s="273" customFormat="1" ht="15" customHeight="1"/>
    <row r="377" s="273" customFormat="1" ht="15" customHeight="1"/>
    <row r="378" s="292" customFormat="1" ht="15" customHeight="1"/>
    <row r="379" s="292" customFormat="1" ht="15" customHeight="1"/>
    <row r="380" s="292" customFormat="1" ht="15" customHeight="1"/>
    <row r="381" s="292" customFormat="1" ht="15" customHeight="1"/>
    <row r="382" s="292" customFormat="1" ht="15" customHeight="1"/>
    <row r="383" s="292" customFormat="1" ht="15" customHeight="1"/>
    <row r="384" s="292" customFormat="1" ht="15" customHeight="1"/>
    <row r="385" s="292" customFormat="1" ht="15" customHeight="1"/>
    <row r="386" s="292" customFormat="1" ht="15" customHeight="1"/>
    <row r="387" s="292" customFormat="1" ht="15" customHeight="1"/>
    <row r="388" s="292" customFormat="1" ht="15" customHeight="1"/>
    <row r="389" s="292" customFormat="1" ht="15" customHeight="1"/>
    <row r="390" s="292" customFormat="1" ht="15" customHeight="1"/>
    <row r="391" s="292" customFormat="1" ht="15" customHeight="1"/>
    <row r="392" s="292" customFormat="1" ht="15" customHeight="1"/>
    <row r="393" s="292" customFormat="1" ht="15" customHeight="1"/>
    <row r="394" s="292" customFormat="1" ht="15" customHeight="1"/>
    <row r="395" s="292" customFormat="1" ht="15" customHeight="1"/>
    <row r="396" s="292" customFormat="1" ht="15" customHeight="1"/>
    <row r="397" s="292" customFormat="1" ht="15" customHeight="1"/>
    <row r="398" s="292" customFormat="1" ht="15" customHeight="1"/>
    <row r="399" s="292" customFormat="1" ht="15" customHeight="1"/>
    <row r="400" s="292" customFormat="1" ht="15" customHeight="1"/>
    <row r="401" s="292" customFormat="1" ht="15" customHeight="1"/>
    <row r="402" s="292" customFormat="1" ht="15" customHeight="1"/>
    <row r="403" s="292" customFormat="1" ht="15" customHeight="1"/>
    <row r="404" s="292" customFormat="1" ht="15" customHeight="1"/>
    <row r="405" s="292" customFormat="1" ht="15" customHeight="1"/>
    <row r="406" s="292" customFormat="1" ht="15" customHeight="1"/>
    <row r="407" s="292" customFormat="1" ht="15" customHeight="1"/>
    <row r="408" s="292" customFormat="1" ht="15" customHeight="1"/>
    <row r="409" s="292" customFormat="1" ht="15" customHeight="1"/>
    <row r="410" s="292" customFormat="1" ht="15" customHeight="1"/>
    <row r="411" s="292" customFormat="1" ht="15" customHeight="1"/>
    <row r="412" s="292" customFormat="1" ht="15" customHeight="1"/>
    <row r="413" s="292" customFormat="1" ht="15" customHeight="1"/>
    <row r="414" s="292" customFormat="1" ht="15" customHeight="1"/>
    <row r="415" s="292" customFormat="1" ht="15" customHeight="1"/>
    <row r="416" s="292" customFormat="1" ht="15" customHeight="1"/>
    <row r="417" s="292" customFormat="1" ht="15" customHeight="1"/>
    <row r="418" s="292" customFormat="1" ht="15" customHeight="1"/>
    <row r="419" s="292" customFormat="1" ht="15" customHeight="1"/>
    <row r="420" s="292" customFormat="1" ht="15" customHeight="1"/>
    <row r="421" s="292" customFormat="1" ht="15" customHeight="1"/>
    <row r="422" s="292" customFormat="1" ht="15" customHeight="1"/>
    <row r="423" s="292" customFormat="1" ht="15" customHeight="1"/>
    <row r="424" s="292" customFormat="1" ht="15" customHeight="1"/>
    <row r="425" s="292" customFormat="1" ht="15" customHeight="1"/>
    <row r="426" s="292" customFormat="1" ht="15" customHeight="1"/>
    <row r="427" s="292" customFormat="1" ht="15" customHeight="1"/>
    <row r="428" s="292" customFormat="1" ht="15" customHeight="1"/>
    <row r="429" s="292" customFormat="1" ht="15" customHeight="1"/>
    <row r="430" s="292" customFormat="1" ht="15" customHeight="1"/>
    <row r="431" s="292" customFormat="1" ht="15" customHeight="1"/>
    <row r="432" s="292" customFormat="1" ht="15" customHeight="1"/>
    <row r="433" s="292" customFormat="1" ht="15" customHeight="1"/>
    <row r="434" s="292" customFormat="1" ht="15" customHeight="1"/>
    <row r="435" s="292" customFormat="1" ht="15" customHeight="1"/>
    <row r="436" s="292" customFormat="1" ht="15" customHeight="1"/>
    <row r="437" s="292" customFormat="1" ht="15" customHeight="1"/>
    <row r="438" s="292" customFormat="1" ht="15" customHeight="1"/>
    <row r="439" s="292" customFormat="1" ht="15" customHeight="1"/>
    <row r="440" s="292" customFormat="1" ht="15" customHeight="1"/>
    <row r="441" s="292" customFormat="1" ht="15" customHeight="1"/>
    <row r="442" s="292" customFormat="1" ht="15" customHeight="1"/>
    <row r="443" s="292" customFormat="1" ht="15" customHeight="1"/>
    <row r="444" s="292" customFormat="1" ht="15" customHeight="1"/>
    <row r="445" s="292" customFormat="1" ht="15" customHeight="1"/>
    <row r="446" s="292" customFormat="1" ht="15" customHeight="1"/>
    <row r="447" s="292" customFormat="1" ht="15" customHeight="1"/>
    <row r="448" s="292" customFormat="1" ht="15" customHeight="1"/>
    <row r="449" s="292" customFormat="1" ht="15" customHeight="1"/>
    <row r="450" s="292" customFormat="1" ht="15" customHeight="1"/>
    <row r="451" s="292" customFormat="1" ht="15" customHeight="1"/>
    <row r="452" s="292" customFormat="1" ht="15" customHeight="1"/>
    <row r="453" s="292" customFormat="1" ht="15" customHeight="1"/>
    <row r="454" s="292" customFormat="1" ht="15" customHeight="1"/>
    <row r="455" s="292" customFormat="1" ht="15" customHeight="1"/>
    <row r="456" s="292" customFormat="1" ht="15" customHeight="1"/>
    <row r="457" s="292" customFormat="1" ht="15" customHeight="1"/>
    <row r="458" s="292" customFormat="1" ht="15" customHeight="1"/>
    <row r="459" s="292" customFormat="1" ht="15" customHeight="1"/>
    <row r="460" s="292" customFormat="1" ht="15" customHeight="1"/>
    <row r="461" s="292" customFormat="1" ht="15" customHeight="1"/>
    <row r="462" s="292" customFormat="1" ht="15" customHeight="1"/>
    <row r="463" s="292" customFormat="1" ht="15" customHeight="1"/>
    <row r="464" s="292" customFormat="1" ht="15" customHeight="1"/>
    <row r="465" s="292" customFormat="1" ht="15" customHeight="1"/>
    <row r="466" s="292" customFormat="1" ht="15" customHeight="1"/>
    <row r="467" s="292" customFormat="1" ht="15" customHeight="1"/>
    <row r="468" s="292" customFormat="1" ht="15" customHeight="1"/>
    <row r="469" s="292" customFormat="1" ht="15" customHeight="1"/>
    <row r="470" s="292" customFormat="1" ht="15" customHeight="1"/>
    <row r="471" s="292" customFormat="1" ht="15" customHeight="1"/>
    <row r="472" s="292" customFormat="1" ht="15" customHeight="1"/>
    <row r="473" s="292" customFormat="1" ht="15" customHeight="1"/>
    <row r="474" s="292" customFormat="1" ht="15" customHeight="1"/>
    <row r="475" s="292" customFormat="1" ht="15" customHeight="1"/>
    <row r="476" s="292" customFormat="1" ht="15" customHeight="1"/>
    <row r="477" s="292" customFormat="1" ht="15" customHeight="1"/>
    <row r="478" s="292" customFormat="1" ht="15" customHeight="1"/>
    <row r="479" s="292" customFormat="1" ht="15" customHeight="1"/>
    <row r="480" s="292" customFormat="1" ht="15" customHeight="1"/>
    <row r="481" s="292" customFormat="1" ht="15" customHeight="1"/>
    <row r="482" s="292" customFormat="1" ht="15" customHeight="1"/>
    <row r="483" s="292" customFormat="1" ht="15" customHeight="1"/>
    <row r="484" s="292" customFormat="1" ht="15" customHeight="1"/>
    <row r="485" s="292" customFormat="1" ht="15" customHeight="1"/>
    <row r="486" s="292" customFormat="1" ht="15" customHeight="1"/>
    <row r="487" s="292" customFormat="1" ht="15" customHeight="1"/>
    <row r="488" s="292" customFormat="1" ht="15" customHeight="1"/>
    <row r="489" s="292" customFormat="1" ht="15" customHeight="1"/>
    <row r="490" s="292" customFormat="1" ht="15" customHeight="1"/>
    <row r="491" s="292" customFormat="1" ht="15" customHeight="1"/>
    <row r="492" s="292" customFormat="1" ht="15" customHeight="1"/>
    <row r="493" s="292" customFormat="1" ht="15" customHeight="1"/>
    <row r="494" s="292" customFormat="1" ht="15" customHeight="1"/>
    <row r="495" s="292" customFormat="1" ht="15" customHeight="1"/>
    <row r="496" s="292" customFormat="1" ht="15" customHeight="1"/>
    <row r="497" s="292" customFormat="1" ht="15" customHeight="1"/>
    <row r="498" s="292" customFormat="1" ht="15" customHeight="1"/>
    <row r="499" s="292" customFormat="1" ht="15" customHeight="1"/>
    <row r="500" s="292" customFormat="1" ht="15" customHeight="1"/>
    <row r="501" s="292" customFormat="1" ht="15" customHeight="1"/>
    <row r="502" s="292" customFormat="1" ht="15" customHeight="1"/>
    <row r="503" s="292" customFormat="1" ht="15" customHeight="1"/>
    <row r="504" s="292" customFormat="1" ht="15" customHeight="1"/>
    <row r="505" s="292" customFormat="1" ht="15" customHeight="1"/>
    <row r="506" s="292" customFormat="1" ht="15" customHeight="1"/>
    <row r="507" s="292" customFormat="1" ht="15" customHeight="1"/>
    <row r="508" s="292" customFormat="1" ht="15" customHeight="1"/>
    <row r="509" s="292" customFormat="1" ht="15" customHeight="1"/>
    <row r="510" s="292" customFormat="1" ht="15" customHeight="1"/>
    <row r="511" s="292" customFormat="1" ht="15" customHeight="1"/>
    <row r="512" s="292" customFormat="1" ht="15" customHeight="1"/>
    <row r="513" s="292" customFormat="1" ht="15" customHeight="1"/>
    <row r="514" s="292" customFormat="1" ht="15" customHeight="1"/>
    <row r="515" s="292" customFormat="1" ht="15" customHeight="1"/>
    <row r="516" s="292" customFormat="1" ht="15" customHeight="1"/>
    <row r="517" s="292" customFormat="1" ht="15" customHeight="1"/>
    <row r="518" s="292" customFormat="1" ht="15" customHeight="1"/>
    <row r="519" s="292" customFormat="1" ht="15" customHeight="1"/>
    <row r="520" s="292" customFormat="1" ht="15" customHeight="1"/>
    <row r="521" s="292" customFormat="1" ht="15" customHeight="1"/>
    <row r="522" s="292" customFormat="1" ht="15" customHeight="1"/>
    <row r="523" s="292" customFormat="1" ht="15" customHeight="1"/>
    <row r="524" s="292" customFormat="1" ht="15" customHeight="1"/>
    <row r="525" s="292" customFormat="1" ht="15" customHeight="1"/>
    <row r="526" s="292" customFormat="1" ht="15" customHeight="1"/>
    <row r="527" s="292" customFormat="1" ht="15" customHeight="1"/>
    <row r="528" s="292" customFormat="1" ht="15" customHeight="1"/>
    <row r="529" s="292" customFormat="1" ht="15" customHeight="1"/>
    <row r="530" s="292" customFormat="1" ht="15" customHeight="1"/>
    <row r="531" s="292" customFormat="1" ht="15" customHeight="1"/>
    <row r="532" s="292" customFormat="1" ht="15" customHeight="1"/>
    <row r="533" s="292" customFormat="1" ht="15" customHeight="1"/>
    <row r="534" s="292" customFormat="1" ht="15" customHeight="1"/>
    <row r="535" s="292" customFormat="1" ht="15" customHeight="1"/>
    <row r="536" s="292" customFormat="1" ht="15" customHeight="1"/>
    <row r="537" s="292" customFormat="1" ht="15" customHeight="1"/>
    <row r="538" s="292" customFormat="1" ht="15" customHeight="1"/>
    <row r="539" s="292" customFormat="1" ht="15" customHeight="1"/>
    <row r="540" s="292" customFormat="1" ht="15" customHeight="1"/>
    <row r="541" s="292" customFormat="1" ht="15" customHeight="1"/>
    <row r="542" s="292" customFormat="1" ht="15" customHeight="1"/>
    <row r="543" s="292" customFormat="1" ht="15" customHeight="1"/>
    <row r="544" s="292" customFormat="1" ht="15" customHeight="1"/>
    <row r="545" s="292" customFormat="1" ht="15" customHeight="1"/>
    <row r="546" s="292" customFormat="1" ht="15" customHeight="1"/>
    <row r="547" s="292" customFormat="1" ht="15" customHeight="1"/>
    <row r="548" s="292" customFormat="1" ht="15" customHeight="1"/>
    <row r="549" s="292" customFormat="1" ht="15" customHeight="1"/>
    <row r="550" s="292" customFormat="1" ht="15" customHeight="1"/>
    <row r="551" s="292" customFormat="1" ht="15" customHeight="1"/>
    <row r="552" s="292" customFormat="1" ht="15" customHeight="1"/>
    <row r="553" s="292" customFormat="1" ht="15" customHeight="1"/>
    <row r="554" s="292" customFormat="1" ht="15" customHeight="1"/>
    <row r="555" s="292" customFormat="1" ht="15" customHeight="1"/>
    <row r="556" s="292" customFormat="1" ht="15" customHeight="1"/>
    <row r="557" s="292" customFormat="1" ht="15" customHeight="1"/>
    <row r="558" s="292" customFormat="1" ht="15" customHeight="1"/>
    <row r="559" s="292" customFormat="1" ht="15" customHeight="1"/>
    <row r="560" s="292" customFormat="1" ht="15" customHeight="1"/>
    <row r="561" s="292" customFormat="1" ht="15" customHeight="1"/>
    <row r="562" s="292" customFormat="1" ht="15" customHeight="1"/>
    <row r="563" s="292" customFormat="1" ht="15" customHeight="1"/>
    <row r="564" s="292" customFormat="1" ht="15" customHeight="1"/>
    <row r="565" s="292" customFormat="1" ht="15" customHeight="1"/>
    <row r="566" s="292" customFormat="1" ht="15" customHeight="1"/>
    <row r="567" s="292" customFormat="1" ht="15" customHeight="1"/>
    <row r="568" s="292" customFormat="1" ht="15" customHeight="1"/>
    <row r="569" s="292" customFormat="1" ht="15" customHeight="1"/>
    <row r="570" s="292" customFormat="1" ht="15" customHeight="1"/>
    <row r="571" s="292" customFormat="1" ht="15" customHeight="1"/>
    <row r="572" s="292" customFormat="1" ht="15" customHeight="1"/>
    <row r="573" s="292" customFormat="1" ht="15" customHeight="1"/>
    <row r="574" s="292" customFormat="1" ht="15" customHeight="1"/>
    <row r="575" s="292" customFormat="1" ht="15" customHeight="1"/>
    <row r="576" s="292" customFormat="1" ht="15" customHeight="1"/>
    <row r="577" s="292" customFormat="1" ht="15" customHeight="1"/>
    <row r="578" s="292" customFormat="1" ht="15" customHeight="1"/>
    <row r="579" s="292" customFormat="1" ht="15" customHeight="1"/>
    <row r="580" s="292" customFormat="1" ht="15" customHeight="1"/>
    <row r="581" s="292" customFormat="1" ht="15" customHeight="1"/>
    <row r="582" s="292" customFormat="1" ht="15" customHeight="1"/>
    <row r="583" s="292" customFormat="1" ht="15" customHeight="1"/>
    <row r="584" s="292" customFormat="1" ht="15" customHeight="1"/>
    <row r="585" s="292" customFormat="1" ht="15" customHeight="1"/>
    <row r="586" s="292" customFormat="1" ht="15" customHeight="1"/>
    <row r="587" s="292" customFormat="1" ht="15" customHeight="1"/>
    <row r="588" s="292" customFormat="1" ht="15" customHeight="1"/>
    <row r="589" s="292" customFormat="1" ht="15" customHeight="1"/>
    <row r="590" s="292" customFormat="1" ht="15" customHeight="1"/>
    <row r="591" s="292" customFormat="1" ht="15" customHeight="1"/>
    <row r="592" s="292" customFormat="1" ht="15" customHeight="1"/>
    <row r="593" s="292" customFormat="1" ht="15" customHeight="1"/>
    <row r="594" s="292" customFormat="1" ht="15" customHeight="1"/>
    <row r="595" s="292" customFormat="1" ht="15" customHeight="1"/>
    <row r="596" s="292" customFormat="1" ht="15" customHeight="1"/>
    <row r="597" s="292" customFormat="1" ht="15" customHeight="1"/>
    <row r="598" s="292" customFormat="1" ht="15" customHeight="1"/>
    <row r="599" s="292" customFormat="1" ht="15" customHeight="1"/>
    <row r="600" s="292" customFormat="1" ht="15" customHeight="1"/>
    <row r="601" s="292" customFormat="1" ht="15" customHeight="1"/>
    <row r="602" s="292" customFormat="1" ht="15" customHeight="1"/>
    <row r="603" s="292" customFormat="1" ht="15" customHeight="1"/>
    <row r="604" s="292" customFormat="1" ht="15" customHeight="1"/>
    <row r="605" s="292" customFormat="1" ht="15" customHeight="1"/>
    <row r="606" s="292" customFormat="1" ht="15" customHeight="1"/>
    <row r="607" s="292" customFormat="1" ht="15" customHeight="1"/>
    <row r="608" s="292" customFormat="1" ht="15" customHeight="1"/>
    <row r="609" s="292" customFormat="1" ht="15" customHeight="1"/>
    <row r="610" s="292" customFormat="1" ht="15" customHeight="1"/>
    <row r="611" s="292" customFormat="1" ht="15" customHeight="1"/>
    <row r="612" s="292" customFormat="1" ht="15" customHeight="1"/>
    <row r="613" s="292" customFormat="1" ht="15" customHeight="1"/>
    <row r="614" s="292" customFormat="1" ht="15" customHeight="1"/>
    <row r="615" s="292" customFormat="1" ht="15" customHeight="1"/>
    <row r="616" s="292" customFormat="1" ht="15" customHeight="1"/>
    <row r="617" s="292" customFormat="1" ht="15" customHeight="1"/>
    <row r="618" s="292" customFormat="1" ht="15" customHeight="1"/>
    <row r="619" s="292" customFormat="1" ht="15" customHeight="1"/>
    <row r="620" s="292" customFormat="1" ht="15" customHeight="1"/>
    <row r="621" s="292" customFormat="1" ht="15" customHeight="1"/>
    <row r="622" s="292" customFormat="1" ht="15" customHeight="1"/>
    <row r="623" s="292" customFormat="1" ht="15" customHeight="1"/>
    <row r="624" s="292" customFormat="1" ht="15" customHeight="1"/>
    <row r="625" s="292" customFormat="1" ht="15" customHeight="1"/>
    <row r="626" s="292" customFormat="1" ht="15" customHeight="1"/>
    <row r="627" s="292" customFormat="1" ht="15" customHeight="1"/>
    <row r="628" s="292" customFormat="1" ht="15" customHeight="1"/>
    <row r="629" s="292" customFormat="1" ht="15" customHeight="1"/>
    <row r="630" s="292" customFormat="1" ht="15" customHeight="1"/>
    <row r="631" s="292" customFormat="1" ht="15" customHeight="1"/>
    <row r="632" s="292" customFormat="1" ht="15" customHeight="1"/>
    <row r="633" s="292" customFormat="1" ht="15" customHeight="1"/>
    <row r="634" s="292" customFormat="1" ht="15" customHeight="1"/>
    <row r="635" s="292" customFormat="1" ht="15" customHeight="1"/>
    <row r="636" s="292" customFormat="1" ht="15" customHeight="1"/>
    <row r="637" s="292" customFormat="1" ht="15" customHeight="1"/>
    <row r="638" s="292" customFormat="1" ht="15" customHeight="1"/>
    <row r="639" s="292" customFormat="1" ht="15" customHeight="1"/>
    <row r="640" s="292" customFormat="1" ht="15" customHeight="1"/>
    <row r="641" s="292" customFormat="1" ht="15" customHeight="1"/>
    <row r="642" s="292" customFormat="1" ht="15" customHeight="1"/>
    <row r="643" s="292" customFormat="1" ht="15" customHeight="1"/>
    <row r="644" s="292" customFormat="1" ht="15" customHeight="1"/>
    <row r="645" s="292" customFormat="1" ht="15" customHeight="1"/>
    <row r="646" s="292" customFormat="1" ht="15" customHeight="1"/>
    <row r="647" s="292" customFormat="1" ht="15" customHeight="1"/>
    <row r="648" s="292" customFormat="1" ht="15" customHeight="1"/>
    <row r="649" s="292" customFormat="1" ht="15" customHeight="1"/>
    <row r="650" s="292" customFormat="1" ht="15" customHeight="1"/>
    <row r="651" s="292" customFormat="1" ht="15" customHeight="1"/>
    <row r="652" s="292" customFormat="1" ht="15" customHeight="1"/>
    <row r="653" s="292" customFormat="1" ht="15" customHeight="1"/>
    <row r="654" s="292" customFormat="1" ht="15" customHeight="1"/>
    <row r="655" s="292" customFormat="1" ht="15" customHeight="1"/>
    <row r="656" s="292" customFormat="1" ht="15" customHeight="1"/>
    <row r="657" s="292" customFormat="1" ht="15" customHeight="1"/>
    <row r="658" s="292" customFormat="1" ht="15" customHeight="1"/>
    <row r="659" s="292" customFormat="1" ht="15" customHeight="1"/>
    <row r="660" s="292" customFormat="1" ht="15" customHeight="1"/>
    <row r="661" s="292" customFormat="1" ht="15" customHeight="1"/>
    <row r="662" s="292" customFormat="1" ht="15" customHeight="1"/>
    <row r="663" s="292" customFormat="1" ht="15" customHeight="1"/>
    <row r="664" s="292" customFormat="1" ht="15" customHeight="1"/>
    <row r="665" s="292" customFormat="1" ht="15" customHeight="1"/>
    <row r="666" s="292" customFormat="1" ht="15" customHeight="1"/>
    <row r="667" s="292" customFormat="1" ht="15" customHeight="1"/>
    <row r="668" s="292" customFormat="1" ht="15" customHeight="1"/>
    <row r="669" s="292" customFormat="1" ht="15" customHeight="1"/>
    <row r="670" s="292" customFormat="1" ht="15" customHeight="1"/>
    <row r="671" s="292" customFormat="1" ht="15" customHeight="1"/>
    <row r="672" s="292" customFormat="1" ht="15" customHeight="1"/>
    <row r="673" s="292" customFormat="1" ht="15" customHeight="1"/>
    <row r="674" s="292" customFormat="1" ht="15" customHeight="1"/>
    <row r="675" s="292" customFormat="1" ht="15" customHeight="1"/>
    <row r="676" s="292" customFormat="1" ht="15" customHeight="1"/>
    <row r="677" s="292" customFormat="1" ht="15" customHeight="1"/>
    <row r="678" s="292" customFormat="1" ht="15" customHeight="1"/>
    <row r="679" s="292" customFormat="1" ht="15" customHeight="1"/>
    <row r="680" s="292" customFormat="1" ht="15" customHeight="1"/>
    <row r="681" s="292" customFormat="1" ht="15" customHeight="1"/>
    <row r="682" s="292" customFormat="1" ht="15" customHeight="1"/>
    <row r="683" s="292" customFormat="1" ht="15" customHeight="1"/>
    <row r="684" s="292" customFormat="1" ht="15" customHeight="1"/>
    <row r="685" s="292" customFormat="1" ht="15" customHeight="1"/>
    <row r="686" s="292" customFormat="1" ht="15" customHeight="1"/>
    <row r="687" s="292" customFormat="1" ht="15" customHeight="1"/>
    <row r="688" s="292" customFormat="1" ht="15" customHeight="1"/>
    <row r="689" s="292" customFormat="1" ht="15" customHeight="1"/>
    <row r="690" s="292" customFormat="1" ht="15" customHeight="1"/>
    <row r="691" s="292" customFormat="1" ht="15" customHeight="1"/>
    <row r="692" s="292" customFormat="1" ht="15" customHeight="1"/>
    <row r="693" s="292" customFormat="1" ht="15" customHeight="1"/>
    <row r="694" s="292" customFormat="1" ht="15" customHeight="1"/>
    <row r="695" s="292" customFormat="1" ht="15" customHeight="1"/>
    <row r="696" s="292" customFormat="1" ht="15" customHeight="1"/>
    <row r="697" s="292" customFormat="1" ht="15" customHeight="1"/>
    <row r="698" s="292" customFormat="1" ht="15" customHeight="1"/>
    <row r="699" s="292" customFormat="1" ht="15" customHeight="1"/>
    <row r="700" s="292" customFormat="1" ht="15" customHeight="1"/>
    <row r="701" s="292" customFormat="1" ht="15" customHeight="1"/>
    <row r="702" s="292" customFormat="1" ht="15" customHeight="1"/>
    <row r="703" s="292" customFormat="1" ht="15" customHeight="1"/>
    <row r="704" s="292" customFormat="1" ht="15" customHeight="1"/>
    <row r="705" s="292" customFormat="1" ht="15" customHeight="1"/>
    <row r="706" s="292" customFormat="1" ht="15" customHeight="1"/>
    <row r="707" s="292" customFormat="1" ht="15" customHeight="1"/>
    <row r="708" s="292" customFormat="1" ht="15" customHeight="1"/>
    <row r="709" s="292" customFormat="1" ht="15" customHeight="1"/>
    <row r="710" s="292" customFormat="1" ht="15" customHeight="1"/>
    <row r="711" s="292" customFormat="1" ht="15" customHeight="1"/>
    <row r="712" s="292" customFormat="1" ht="15" customHeight="1"/>
    <row r="713" s="292" customFormat="1" ht="15" customHeight="1"/>
    <row r="714" s="292" customFormat="1" ht="15" customHeight="1"/>
    <row r="715" s="292" customFormat="1" ht="15" customHeight="1"/>
    <row r="716" s="292" customFormat="1" ht="15" customHeight="1"/>
    <row r="717" s="292" customFormat="1" ht="15" customHeight="1"/>
    <row r="718" s="292" customFormat="1" ht="15" customHeight="1"/>
    <row r="719" s="292" customFormat="1" ht="15" customHeight="1"/>
    <row r="720" s="292" customFormat="1" ht="15" customHeight="1"/>
    <row r="721" s="292" customFormat="1" ht="15" customHeight="1"/>
    <row r="722" s="292" customFormat="1" ht="15" customHeight="1"/>
    <row r="723" s="292" customFormat="1" ht="15" customHeight="1"/>
    <row r="724" s="292" customFormat="1" ht="15" customHeight="1"/>
    <row r="725" s="292" customFormat="1" ht="15" customHeight="1"/>
    <row r="726" s="292" customFormat="1" ht="15" customHeight="1"/>
    <row r="727" s="292" customFormat="1" ht="15" customHeight="1"/>
    <row r="728" s="292" customFormat="1" ht="15" customHeight="1"/>
    <row r="729" s="292" customFormat="1" ht="15" customHeight="1"/>
    <row r="730" s="292" customFormat="1" ht="15" customHeight="1"/>
    <row r="731" s="292" customFormat="1" ht="15" customHeight="1"/>
    <row r="732" s="292" customFormat="1" ht="15" customHeight="1"/>
    <row r="733" s="292" customFormat="1" ht="15" customHeight="1"/>
    <row r="734" s="292" customFormat="1" ht="15" customHeight="1"/>
    <row r="735" s="292" customFormat="1" ht="15" customHeight="1"/>
    <row r="736" s="292" customFormat="1" ht="15" customHeight="1"/>
    <row r="737" s="292" customFormat="1" ht="15" customHeight="1"/>
    <row r="738" s="292" customFormat="1" ht="15" customHeight="1"/>
    <row r="739" s="292" customFormat="1" ht="15" customHeight="1"/>
    <row r="740" s="292" customFormat="1" ht="15" customHeight="1"/>
    <row r="741" s="292" customFormat="1" ht="15" customHeight="1"/>
    <row r="742" s="292" customFormat="1" ht="15" customHeight="1"/>
    <row r="743" s="292" customFormat="1" ht="15" customHeight="1"/>
    <row r="744" s="292" customFormat="1" ht="15" customHeight="1"/>
    <row r="745" s="292" customFormat="1" ht="15" customHeight="1"/>
    <row r="746" s="292" customFormat="1" ht="15" customHeight="1"/>
    <row r="747" s="292" customFormat="1" ht="15" customHeight="1"/>
    <row r="748" s="292" customFormat="1" ht="15" customHeight="1"/>
    <row r="749" s="292" customFormat="1" ht="15" customHeight="1"/>
    <row r="750" s="292" customFormat="1" ht="15" customHeight="1"/>
    <row r="751" s="292" customFormat="1" ht="15" customHeight="1"/>
    <row r="752" s="292" customFormat="1" ht="15" customHeight="1"/>
    <row r="753" s="292" customFormat="1" ht="15" customHeight="1"/>
    <row r="754" s="292" customFormat="1" ht="15" customHeight="1"/>
    <row r="755" s="292" customFormat="1" ht="15" customHeight="1"/>
    <row r="756" s="292" customFormat="1" ht="15" customHeight="1"/>
    <row r="757" s="292" customFormat="1" ht="15" customHeight="1"/>
    <row r="758" s="292" customFormat="1" ht="15" customHeight="1"/>
    <row r="759" s="292" customFormat="1" ht="15" customHeight="1"/>
    <row r="760" s="292" customFormat="1" ht="15" customHeight="1"/>
    <row r="761" s="292" customFormat="1" ht="15" customHeight="1"/>
    <row r="762" s="292" customFormat="1" ht="15" customHeight="1"/>
    <row r="763" s="292" customFormat="1" ht="15" customHeight="1"/>
    <row r="764" s="292" customFormat="1" ht="15" customHeight="1"/>
    <row r="765" s="292" customFormat="1" ht="15" customHeight="1"/>
    <row r="766" s="292" customFormat="1" ht="15" customHeight="1"/>
    <row r="767" s="292" customFormat="1" ht="15" customHeight="1"/>
    <row r="768" s="292" customFormat="1" ht="15" customHeight="1"/>
    <row r="769" s="292" customFormat="1"/>
    <row r="770" s="292" customFormat="1"/>
    <row r="771" s="292" customFormat="1"/>
    <row r="772" s="292" customFormat="1"/>
    <row r="773" s="292" customFormat="1"/>
    <row r="774" s="292" customFormat="1"/>
    <row r="775" s="292" customFormat="1"/>
    <row r="776" s="292" customFormat="1"/>
    <row r="777" s="292" customFormat="1"/>
    <row r="778" s="292" customFormat="1"/>
    <row r="779" s="292" customFormat="1"/>
    <row r="780" s="292" customFormat="1"/>
    <row r="781" s="292" customFormat="1"/>
    <row r="782" s="292" customFormat="1"/>
    <row r="783" s="292" customFormat="1"/>
    <row r="784" s="292" customFormat="1"/>
    <row r="785" s="292" customFormat="1"/>
    <row r="786" s="292" customFormat="1"/>
    <row r="787" s="292" customFormat="1"/>
    <row r="788" s="292" customFormat="1"/>
    <row r="789" s="292" customFormat="1"/>
    <row r="790" s="292" customFormat="1"/>
    <row r="791" s="292" customFormat="1"/>
    <row r="792" s="292" customFormat="1"/>
    <row r="793" s="292" customFormat="1"/>
    <row r="794" s="292" customFormat="1"/>
    <row r="795" s="292" customFormat="1"/>
    <row r="796" s="292" customFormat="1"/>
    <row r="797" s="292" customFormat="1"/>
    <row r="798" s="292" customFormat="1"/>
    <row r="799" s="292" customFormat="1"/>
    <row r="800" s="292" customFormat="1"/>
    <row r="801" s="292" customFormat="1"/>
    <row r="802" s="292" customFormat="1"/>
    <row r="803" s="292" customFormat="1"/>
    <row r="804" s="292" customFormat="1"/>
    <row r="805" s="292" customFormat="1"/>
    <row r="806" s="292" customFormat="1"/>
    <row r="807" s="292" customFormat="1"/>
    <row r="808" s="292" customFormat="1"/>
    <row r="809" s="292" customFormat="1"/>
    <row r="810" s="292" customFormat="1"/>
    <row r="811" s="292" customFormat="1"/>
    <row r="812" s="292" customFormat="1"/>
    <row r="813" s="292" customFormat="1"/>
    <row r="814" s="292" customFormat="1"/>
    <row r="815" s="292" customFormat="1"/>
    <row r="816" s="292" customFormat="1"/>
    <row r="817" s="292" customFormat="1"/>
    <row r="818" s="292" customFormat="1"/>
    <row r="819" s="292" customFormat="1"/>
    <row r="820" s="292" customFormat="1"/>
    <row r="821" s="292" customFormat="1"/>
    <row r="822" s="292" customFormat="1"/>
    <row r="823" s="292" customFormat="1"/>
    <row r="824" s="292" customFormat="1"/>
    <row r="825" s="292" customFormat="1"/>
    <row r="826" s="292" customFormat="1"/>
    <row r="827" s="292" customFormat="1"/>
    <row r="828" s="292" customFormat="1"/>
    <row r="829" s="292" customFormat="1"/>
    <row r="830" s="292" customFormat="1"/>
    <row r="831" s="292" customFormat="1"/>
    <row r="832" s="292" customFormat="1"/>
    <row r="833" s="292" customFormat="1"/>
    <row r="834" s="292" customFormat="1"/>
    <row r="835" s="292" customFormat="1"/>
    <row r="836" s="292" customFormat="1"/>
    <row r="837" s="292" customFormat="1"/>
    <row r="838" s="292" customFormat="1"/>
    <row r="839" s="292" customFormat="1"/>
    <row r="840" s="292" customFormat="1"/>
    <row r="841" s="292" customFormat="1"/>
    <row r="842" s="292" customFormat="1"/>
    <row r="843" s="292" customFormat="1"/>
    <row r="844" s="292" customFormat="1"/>
    <row r="845" s="292" customFormat="1"/>
    <row r="846" s="292" customFormat="1"/>
    <row r="847" s="292" customFormat="1"/>
    <row r="848" s="292" customFormat="1"/>
    <row r="849" s="292" customFormat="1"/>
    <row r="850" s="292" customFormat="1"/>
    <row r="851" s="292" customFormat="1"/>
    <row r="852" s="292" customFormat="1"/>
    <row r="853" s="292" customFormat="1"/>
    <row r="854" s="292" customFormat="1"/>
    <row r="855" s="292" customFormat="1"/>
    <row r="856" s="292" customFormat="1"/>
    <row r="857" s="292" customFormat="1"/>
    <row r="858" s="292" customFormat="1"/>
    <row r="859" s="292" customFormat="1"/>
    <row r="860" s="292" customFormat="1"/>
    <row r="861" s="292" customFormat="1"/>
    <row r="862" s="292" customFormat="1"/>
    <row r="863" s="292" customFormat="1"/>
    <row r="864" s="292" customFormat="1"/>
    <row r="865" s="292" customFormat="1"/>
    <row r="866" s="292" customFormat="1"/>
    <row r="867" s="292" customFormat="1"/>
    <row r="868" s="292" customFormat="1"/>
    <row r="869" s="292" customFormat="1"/>
    <row r="870" s="292" customFormat="1"/>
    <row r="871" s="292" customFormat="1"/>
    <row r="872" s="292" customFormat="1"/>
    <row r="873" s="292" customFormat="1"/>
    <row r="874" s="292" customFormat="1"/>
    <row r="875" s="292" customFormat="1"/>
    <row r="876" s="292" customFormat="1"/>
    <row r="877" s="292" customFormat="1"/>
    <row r="878" s="292" customFormat="1"/>
    <row r="879" s="292" customFormat="1"/>
    <row r="880" s="292" customFormat="1"/>
    <row r="881" s="292" customFormat="1"/>
    <row r="882" s="292" customFormat="1"/>
    <row r="883" s="292" customFormat="1"/>
    <row r="884" s="292" customFormat="1"/>
    <row r="885" s="292" customFormat="1"/>
    <row r="886" s="292" customFormat="1"/>
    <row r="887" s="292" customFormat="1"/>
    <row r="888" s="292" customFormat="1"/>
    <row r="889" s="292" customFormat="1"/>
    <row r="890" s="292" customFormat="1"/>
    <row r="891" s="292" customFormat="1"/>
    <row r="892" s="292" customFormat="1"/>
    <row r="893" s="292" customFormat="1"/>
    <row r="894" s="292" customFormat="1"/>
    <row r="895" s="292" customFormat="1"/>
    <row r="896" s="292" customFormat="1"/>
    <row r="897" s="292" customFormat="1"/>
    <row r="898" s="292" customFormat="1"/>
    <row r="899" s="292" customFormat="1"/>
    <row r="900" s="292" customFormat="1"/>
    <row r="901" s="292" customFormat="1"/>
    <row r="902" s="292" customFormat="1"/>
    <row r="903" s="292" customFormat="1"/>
    <row r="904" s="292" customFormat="1"/>
    <row r="905" s="292" customFormat="1"/>
    <row r="906" s="292" customFormat="1"/>
    <row r="907" s="292" customFormat="1"/>
    <row r="908" s="292" customFormat="1"/>
    <row r="909" s="292" customFormat="1"/>
    <row r="910" s="292" customFormat="1"/>
    <row r="911" s="292" customFormat="1"/>
    <row r="912" s="292" customFormat="1"/>
    <row r="913" s="292" customFormat="1"/>
    <row r="914" s="292" customFormat="1"/>
    <row r="915" s="292" customFormat="1"/>
    <row r="916" s="292" customFormat="1"/>
    <row r="917" s="292" customFormat="1"/>
    <row r="918" s="292" customFormat="1"/>
    <row r="919" s="292" customFormat="1"/>
    <row r="920" s="292" customFormat="1"/>
    <row r="921" s="292" customFormat="1"/>
    <row r="922" s="292" customFormat="1"/>
    <row r="923" s="292" customFormat="1"/>
    <row r="924" s="292" customFormat="1"/>
    <row r="925" s="292" customFormat="1"/>
    <row r="926" s="292" customFormat="1"/>
    <row r="927" s="292" customFormat="1"/>
    <row r="928" s="292" customFormat="1"/>
    <row r="929" s="292" customFormat="1"/>
    <row r="930" s="292" customFormat="1"/>
    <row r="931" s="292" customFormat="1"/>
    <row r="932" s="292" customFormat="1"/>
    <row r="933" s="292" customFormat="1"/>
    <row r="934" s="292" customFormat="1"/>
    <row r="935" s="292" customFormat="1"/>
    <row r="936" s="292" customFormat="1"/>
    <row r="937" s="292" customFormat="1"/>
    <row r="938" s="292" customFormat="1"/>
    <row r="939" s="292" customFormat="1"/>
    <row r="940" s="292" customFormat="1"/>
    <row r="941" s="292" customFormat="1"/>
    <row r="942" s="292" customFormat="1"/>
    <row r="943" s="292" customFormat="1"/>
    <row r="944" s="292" customFormat="1"/>
    <row r="945" s="292" customFormat="1"/>
    <row r="946" s="292" customFormat="1"/>
    <row r="947" s="292" customFormat="1"/>
    <row r="948" s="292" customFormat="1"/>
    <row r="949" s="292" customFormat="1"/>
    <row r="950" s="292" customFormat="1"/>
    <row r="951" s="292" customFormat="1"/>
    <row r="952" s="292" customFormat="1"/>
    <row r="953" s="292" customFormat="1"/>
    <row r="954" s="292" customFormat="1"/>
    <row r="955" s="292" customFormat="1"/>
    <row r="956" s="292" customFormat="1"/>
    <row r="957" s="292" customFormat="1"/>
    <row r="958" s="292" customFormat="1"/>
    <row r="959" s="292" customFormat="1"/>
    <row r="960" s="292" customFormat="1"/>
    <row r="961" s="292" customFormat="1"/>
    <row r="962" s="292" customFormat="1"/>
    <row r="963" s="292" customFormat="1"/>
    <row r="964" s="292" customFormat="1"/>
    <row r="965" s="292" customFormat="1"/>
    <row r="966" s="292" customFormat="1"/>
    <row r="967" s="292" customFormat="1"/>
    <row r="968" s="292" customFormat="1"/>
    <row r="969" s="292" customFormat="1"/>
    <row r="970" s="292" customFormat="1"/>
    <row r="971" s="292" customFormat="1"/>
    <row r="972" s="292" customFormat="1"/>
    <row r="973" s="292" customFormat="1"/>
  </sheetData>
  <mergeCells count="155">
    <mergeCell ref="C90:F90"/>
    <mergeCell ref="C80:I80"/>
    <mergeCell ref="J80:K80"/>
    <mergeCell ref="L80:M80"/>
    <mergeCell ref="C81:I81"/>
    <mergeCell ref="J81:K81"/>
    <mergeCell ref="L81:M81"/>
    <mergeCell ref="C82:H82"/>
    <mergeCell ref="C77:I77"/>
    <mergeCell ref="J77:K77"/>
    <mergeCell ref="L77:M77"/>
    <mergeCell ref="D85:H85"/>
    <mergeCell ref="I85:M85"/>
    <mergeCell ref="C78:I78"/>
    <mergeCell ref="J78:K78"/>
    <mergeCell ref="L78:M78"/>
    <mergeCell ref="C79:I79"/>
    <mergeCell ref="J79:K79"/>
    <mergeCell ref="C89:I89"/>
    <mergeCell ref="J89:K89"/>
    <mergeCell ref="L89:M89"/>
    <mergeCell ref="I86:M86"/>
    <mergeCell ref="C87:I87"/>
    <mergeCell ref="J87:K87"/>
    <mergeCell ref="I88:M88"/>
    <mergeCell ref="D72:I72"/>
    <mergeCell ref="J72:K72"/>
    <mergeCell ref="L72:M72"/>
    <mergeCell ref="D73:I73"/>
    <mergeCell ref="J73:K73"/>
    <mergeCell ref="L73:M73"/>
    <mergeCell ref="D74:I74"/>
    <mergeCell ref="J74:K74"/>
    <mergeCell ref="L74:M74"/>
    <mergeCell ref="L87:M87"/>
    <mergeCell ref="L79:M79"/>
    <mergeCell ref="C84:I84"/>
    <mergeCell ref="D75:I75"/>
    <mergeCell ref="J75:K75"/>
    <mergeCell ref="L75:M75"/>
    <mergeCell ref="C76:I76"/>
    <mergeCell ref="J76:K76"/>
    <mergeCell ref="L76:M76"/>
    <mergeCell ref="I82:M82"/>
    <mergeCell ref="C83:I83"/>
    <mergeCell ref="L68:M68"/>
    <mergeCell ref="C70:I70"/>
    <mergeCell ref="J70:K70"/>
    <mergeCell ref="L70:M70"/>
    <mergeCell ref="C68:E68"/>
    <mergeCell ref="F68:G68"/>
    <mergeCell ref="H68:I68"/>
    <mergeCell ref="J68:K68"/>
    <mergeCell ref="C71:I71"/>
    <mergeCell ref="J71:K71"/>
    <mergeCell ref="L71:M71"/>
    <mergeCell ref="L66:M66"/>
    <mergeCell ref="C67:E67"/>
    <mergeCell ref="F67:G67"/>
    <mergeCell ref="H67:I67"/>
    <mergeCell ref="J67:K67"/>
    <mergeCell ref="L67:M67"/>
    <mergeCell ref="C66:E66"/>
    <mergeCell ref="F66:G66"/>
    <mergeCell ref="H66:I66"/>
    <mergeCell ref="J66:K66"/>
    <mergeCell ref="D62:I62"/>
    <mergeCell ref="J62:M62"/>
    <mergeCell ref="C63:E63"/>
    <mergeCell ref="F63:G63"/>
    <mergeCell ref="H63:I63"/>
    <mergeCell ref="J63:K63"/>
    <mergeCell ref="L63:M63"/>
    <mergeCell ref="L64:M64"/>
    <mergeCell ref="C65:E65"/>
    <mergeCell ref="F65:G65"/>
    <mergeCell ref="H65:I65"/>
    <mergeCell ref="J65:K65"/>
    <mergeCell ref="L65:M65"/>
    <mergeCell ref="C64:E64"/>
    <mergeCell ref="F64:G64"/>
    <mergeCell ref="H64:I64"/>
    <mergeCell ref="J64:K64"/>
    <mergeCell ref="D51:I51"/>
    <mergeCell ref="D52:I52"/>
    <mergeCell ref="D53:I53"/>
    <mergeCell ref="C48:I48"/>
    <mergeCell ref="J48:K48"/>
    <mergeCell ref="C60:I60"/>
    <mergeCell ref="J60:K60"/>
    <mergeCell ref="L60:M60"/>
    <mergeCell ref="D61:I61"/>
    <mergeCell ref="J61:M61"/>
    <mergeCell ref="J53:K53"/>
    <mergeCell ref="L53:M53"/>
    <mergeCell ref="C59:I59"/>
    <mergeCell ref="J59:K59"/>
    <mergeCell ref="L59:M59"/>
    <mergeCell ref="L48:M48"/>
    <mergeCell ref="D49:I49"/>
    <mergeCell ref="D46:I46"/>
    <mergeCell ref="J46:K46"/>
    <mergeCell ref="L46:M46"/>
    <mergeCell ref="C47:I47"/>
    <mergeCell ref="J47:K47"/>
    <mergeCell ref="L47:M47"/>
    <mergeCell ref="D50:I50"/>
    <mergeCell ref="D45:I45"/>
    <mergeCell ref="J45:K45"/>
    <mergeCell ref="L45:M45"/>
    <mergeCell ref="C42:I42"/>
    <mergeCell ref="J42:K42"/>
    <mergeCell ref="L42:M42"/>
    <mergeCell ref="C43:I43"/>
    <mergeCell ref="J43:K43"/>
    <mergeCell ref="L43:M43"/>
    <mergeCell ref="D44:I44"/>
    <mergeCell ref="J44:K44"/>
    <mergeCell ref="L44:M44"/>
    <mergeCell ref="C31:I31"/>
    <mergeCell ref="J31:K31"/>
    <mergeCell ref="L31:M31"/>
    <mergeCell ref="D34:I34"/>
    <mergeCell ref="J34:M34"/>
    <mergeCell ref="C35:I35"/>
    <mergeCell ref="J35:K35"/>
    <mergeCell ref="L35:M35"/>
    <mergeCell ref="D36:I36"/>
    <mergeCell ref="J36:M36"/>
    <mergeCell ref="C41:I41"/>
    <mergeCell ref="J41:K41"/>
    <mergeCell ref="L41:M41"/>
    <mergeCell ref="I37:J37"/>
    <mergeCell ref="D32:I32"/>
    <mergeCell ref="J32:M32"/>
    <mergeCell ref="C33:I33"/>
    <mergeCell ref="J33:K33"/>
    <mergeCell ref="L33:M33"/>
    <mergeCell ref="J20:K20"/>
    <mergeCell ref="C28:I28"/>
    <mergeCell ref="J28:K28"/>
    <mergeCell ref="C30:I30"/>
    <mergeCell ref="J30:K30"/>
    <mergeCell ref="J18:K18"/>
    <mergeCell ref="L30:M30"/>
    <mergeCell ref="B4:E4"/>
    <mergeCell ref="F4:G4"/>
    <mergeCell ref="J12:K12"/>
    <mergeCell ref="J13:K13"/>
    <mergeCell ref="L28:M28"/>
    <mergeCell ref="C29:I29"/>
    <mergeCell ref="J29:K29"/>
    <mergeCell ref="L29:M29"/>
    <mergeCell ref="J15:K15"/>
    <mergeCell ref="J22:K22"/>
  </mergeCells>
  <phoneticPr fontId="0" type="noConversion"/>
  <pageMargins left="0.25" right="0.25" top="1" bottom="1" header="0.5" footer="0.5"/>
  <pageSetup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6"/>
  <sheetViews>
    <sheetView zoomScaleNormal="100" zoomScaleSheetLayoutView="100" workbookViewId="0">
      <selection activeCell="D7" sqref="D7"/>
    </sheetView>
  </sheetViews>
  <sheetFormatPr defaultRowHeight="15.75"/>
  <cols>
    <col min="1" max="1" width="1.5" customWidth="1"/>
    <col min="2" max="2" width="1.875" customWidth="1"/>
  </cols>
  <sheetData>
    <row r="1" spans="1:13">
      <c r="A1" s="10"/>
      <c r="C1" s="10"/>
      <c r="D1" s="18"/>
      <c r="E1" s="11"/>
      <c r="F1" s="11"/>
      <c r="G1" s="11"/>
      <c r="H1" s="11"/>
      <c r="I1" s="11"/>
      <c r="J1" s="11"/>
      <c r="K1" s="11"/>
      <c r="L1" s="11"/>
      <c r="M1" s="11"/>
    </row>
    <row r="2" spans="1:13" ht="20.25">
      <c r="A2" s="10"/>
      <c r="B2" s="68" t="s">
        <v>69</v>
      </c>
      <c r="C2" s="10"/>
      <c r="D2" s="18"/>
      <c r="E2" s="19"/>
      <c r="F2" s="11"/>
      <c r="G2" s="11"/>
      <c r="H2" s="11"/>
      <c r="I2" s="11"/>
      <c r="J2" s="11"/>
      <c r="K2" s="11"/>
      <c r="L2" s="11"/>
      <c r="M2" s="11"/>
    </row>
    <row r="3" spans="1:13" ht="18">
      <c r="A3" s="10"/>
      <c r="B3" s="2"/>
      <c r="C3" s="10" t="s">
        <v>506</v>
      </c>
      <c r="D3" s="18"/>
      <c r="E3" s="19"/>
      <c r="F3" s="11"/>
      <c r="G3" s="11"/>
      <c r="H3" s="11"/>
      <c r="I3" s="11"/>
      <c r="J3" s="11"/>
      <c r="K3" s="11"/>
      <c r="L3" s="11"/>
      <c r="M3" s="11"/>
    </row>
    <row r="4" spans="1:13">
      <c r="A4" s="10"/>
      <c r="B4" s="766" t="s">
        <v>24</v>
      </c>
      <c r="C4" s="766"/>
      <c r="D4" s="766"/>
      <c r="E4" s="766"/>
      <c r="F4" s="767" t="s">
        <v>375</v>
      </c>
      <c r="G4" s="767"/>
      <c r="H4" s="767"/>
      <c r="I4" s="11"/>
      <c r="J4" s="437" t="s">
        <v>543</v>
      </c>
      <c r="K4" s="11"/>
      <c r="L4" s="11"/>
      <c r="M4" s="11"/>
    </row>
    <row r="5" spans="1:13">
      <c r="A5" s="10"/>
      <c r="B5" s="3" t="s">
        <v>21</v>
      </c>
      <c r="C5" s="10"/>
      <c r="D5" s="10"/>
      <c r="E5" s="20"/>
      <c r="F5" s="21"/>
      <c r="G5" s="21"/>
      <c r="H5" s="21"/>
      <c r="I5" s="21"/>
      <c r="J5" s="11"/>
      <c r="K5" s="11"/>
      <c r="L5" s="11"/>
      <c r="M5" s="11"/>
    </row>
    <row r="6" spans="1:13" ht="16.5" thickBot="1">
      <c r="A6" s="10"/>
      <c r="B6" s="3"/>
      <c r="C6" s="389" t="s">
        <v>528</v>
      </c>
      <c r="D6" s="389"/>
      <c r="E6" s="390"/>
      <c r="F6" s="390"/>
      <c r="G6" s="390"/>
      <c r="H6" s="390"/>
      <c r="I6" s="391"/>
      <c r="J6" s="11"/>
      <c r="K6" s="11"/>
      <c r="L6" s="11"/>
      <c r="M6" s="11"/>
    </row>
    <row r="7" spans="1:13" ht="16.5" thickBot="1">
      <c r="A7" s="10"/>
      <c r="B7" s="3"/>
      <c r="C7" s="388" t="s">
        <v>529</v>
      </c>
      <c r="D7" s="547"/>
      <c r="E7" s="393" t="s">
        <v>530</v>
      </c>
      <c r="F7" s="392"/>
      <c r="G7" s="385"/>
      <c r="H7" s="385"/>
      <c r="I7" s="387"/>
      <c r="J7" s="11"/>
      <c r="K7" s="11"/>
      <c r="L7" s="11"/>
      <c r="M7" s="11"/>
    </row>
    <row r="8" spans="1:13" ht="16.5" thickBot="1">
      <c r="A8" s="22"/>
      <c r="B8" s="7" t="s">
        <v>22</v>
      </c>
      <c r="C8" s="23"/>
      <c r="D8" s="23"/>
      <c r="E8" s="24"/>
      <c r="F8" s="24"/>
      <c r="G8" s="24"/>
      <c r="H8" s="24"/>
      <c r="I8" s="24"/>
      <c r="J8" s="22"/>
      <c r="K8" s="22"/>
      <c r="L8" s="22"/>
      <c r="M8" s="22"/>
    </row>
    <row r="9" spans="1:13" ht="15" customHeight="1">
      <c r="A9" s="25"/>
      <c r="B9" s="25"/>
      <c r="C9" s="25"/>
      <c r="D9" s="25"/>
      <c r="E9" s="25"/>
      <c r="F9" s="25"/>
      <c r="G9" s="25"/>
      <c r="H9" s="25"/>
      <c r="I9" s="25"/>
      <c r="J9" s="25"/>
      <c r="K9" s="25"/>
      <c r="L9" s="25"/>
      <c r="M9" s="26"/>
    </row>
    <row r="10" spans="1:13" s="16" customFormat="1" ht="15" customHeight="1">
      <c r="B10" s="17" t="s">
        <v>60</v>
      </c>
      <c r="C10" s="17" t="s">
        <v>376</v>
      </c>
    </row>
    <row r="11" spans="1:13" s="16" customFormat="1" ht="15" customHeight="1">
      <c r="C11" s="16" t="s">
        <v>377</v>
      </c>
      <c r="J11" s="764" t="s">
        <v>378</v>
      </c>
      <c r="K11" s="768"/>
      <c r="L11" s="768"/>
      <c r="M11" s="765"/>
    </row>
    <row r="12" spans="1:13" s="16" customFormat="1" ht="15" customHeight="1">
      <c r="J12" s="39"/>
      <c r="K12" s="39"/>
      <c r="L12" s="39"/>
      <c r="M12" s="39"/>
    </row>
    <row r="13" spans="1:13" s="16" customFormat="1" ht="15" customHeight="1">
      <c r="C13" s="732"/>
      <c r="D13" s="732"/>
      <c r="E13" s="732"/>
      <c r="F13" s="732"/>
      <c r="G13" s="732"/>
      <c r="H13" s="732"/>
      <c r="I13" s="769"/>
      <c r="J13" s="770" t="s">
        <v>58</v>
      </c>
      <c r="K13" s="771"/>
      <c r="L13" s="770" t="s">
        <v>59</v>
      </c>
      <c r="M13" s="771"/>
    </row>
    <row r="14" spans="1:13" s="16" customFormat="1" ht="15" customHeight="1">
      <c r="C14" s="732" t="s">
        <v>379</v>
      </c>
      <c r="D14" s="732"/>
      <c r="E14" s="732"/>
      <c r="F14" s="732"/>
      <c r="G14" s="732"/>
      <c r="H14" s="732"/>
      <c r="I14" s="769"/>
      <c r="J14" s="764"/>
      <c r="K14" s="765"/>
      <c r="L14" s="764"/>
      <c r="M14" s="765"/>
    </row>
    <row r="15" spans="1:13" s="16" customFormat="1" ht="15" customHeight="1">
      <c r="C15" s="732" t="s">
        <v>380</v>
      </c>
      <c r="D15" s="732"/>
      <c r="E15" s="732"/>
      <c r="F15" s="732"/>
      <c r="G15" s="732"/>
      <c r="H15" s="732"/>
      <c r="I15" s="769"/>
      <c r="J15" s="764"/>
      <c r="K15" s="765"/>
      <c r="L15" s="764"/>
      <c r="M15" s="765"/>
    </row>
    <row r="16" spans="1:13" s="16" customFormat="1" ht="15" customHeight="1">
      <c r="C16" s="16" t="s">
        <v>381</v>
      </c>
      <c r="J16" s="764"/>
      <c r="K16" s="765"/>
      <c r="L16" s="764"/>
      <c r="M16" s="765"/>
    </row>
    <row r="17" spans="2:13" s="16" customFormat="1" ht="15" customHeight="1">
      <c r="C17" s="16" t="s">
        <v>382</v>
      </c>
      <c r="J17" s="764"/>
      <c r="K17" s="765"/>
      <c r="L17" s="764"/>
      <c r="M17" s="765"/>
    </row>
    <row r="18" spans="2:13" s="16" customFormat="1" ht="15" customHeight="1">
      <c r="C18" s="16" t="s">
        <v>383</v>
      </c>
      <c r="J18" s="764"/>
      <c r="K18" s="765"/>
      <c r="L18" s="764"/>
      <c r="M18" s="765"/>
    </row>
    <row r="19" spans="2:13" s="16" customFormat="1" ht="15" customHeight="1">
      <c r="J19" s="39"/>
      <c r="K19" s="39"/>
      <c r="L19" s="39"/>
      <c r="M19" s="39"/>
    </row>
    <row r="20" spans="2:13" s="16" customFormat="1" ht="15" customHeight="1">
      <c r="B20" s="17" t="s">
        <v>181</v>
      </c>
      <c r="C20" s="17" t="s">
        <v>384</v>
      </c>
    </row>
    <row r="21" spans="2:13" s="16" customFormat="1" ht="15" customHeight="1"/>
    <row r="22" spans="2:13" s="16" customFormat="1" ht="15" customHeight="1">
      <c r="C22" s="16" t="s">
        <v>385</v>
      </c>
      <c r="J22" s="772" t="s">
        <v>386</v>
      </c>
      <c r="K22" s="773"/>
      <c r="L22" s="773"/>
      <c r="M22" s="774"/>
    </row>
    <row r="23" spans="2:13" s="16" customFormat="1" ht="15" customHeight="1">
      <c r="J23" s="312"/>
      <c r="K23" s="312"/>
      <c r="L23" s="312"/>
      <c r="M23" s="312"/>
    </row>
    <row r="24" spans="2:13" s="16" customFormat="1" ht="15" customHeight="1">
      <c r="J24" s="770" t="s">
        <v>58</v>
      </c>
      <c r="K24" s="771"/>
      <c r="L24" s="770" t="s">
        <v>59</v>
      </c>
      <c r="M24" s="771"/>
    </row>
    <row r="25" spans="2:13" s="16" customFormat="1" ht="15" customHeight="1">
      <c r="C25" s="16" t="s">
        <v>387</v>
      </c>
      <c r="J25" s="764"/>
      <c r="K25" s="765"/>
      <c r="L25" s="764"/>
      <c r="M25" s="765"/>
    </row>
    <row r="26" spans="2:13" s="16" customFormat="1" ht="15" customHeight="1">
      <c r="C26" s="16" t="s">
        <v>388</v>
      </c>
      <c r="J26" s="764"/>
      <c r="K26" s="765"/>
      <c r="L26" s="764"/>
      <c r="M26" s="765"/>
    </row>
    <row r="27" spans="2:13" s="16" customFormat="1" ht="15" customHeight="1">
      <c r="D27" s="16" t="s">
        <v>372</v>
      </c>
      <c r="I27" s="734"/>
      <c r="J27" s="734"/>
      <c r="K27" s="734"/>
      <c r="L27" s="734"/>
      <c r="M27" s="734"/>
    </row>
    <row r="28" spans="2:13" s="16" customFormat="1" ht="26.45" customHeight="1">
      <c r="D28" s="775" t="s">
        <v>406</v>
      </c>
      <c r="E28" s="776"/>
      <c r="J28" s="333"/>
    </row>
    <row r="29" spans="2:13" s="16" customFormat="1" ht="15" customHeight="1">
      <c r="C29" s="16" t="s">
        <v>389</v>
      </c>
    </row>
    <row r="30" spans="2:13" s="16" customFormat="1" ht="15" customHeight="1">
      <c r="C30" s="16" t="s">
        <v>390</v>
      </c>
    </row>
    <row r="31" spans="2:13" s="16" customFormat="1" ht="15" customHeight="1">
      <c r="C31" s="16" t="s">
        <v>407</v>
      </c>
      <c r="J31" s="311"/>
    </row>
    <row r="32" spans="2:13" s="16" customFormat="1" ht="15" customHeight="1">
      <c r="C32" s="16" t="s">
        <v>408</v>
      </c>
      <c r="H32" s="313" t="s">
        <v>391</v>
      </c>
      <c r="I32" s="314"/>
      <c r="J32" s="313" t="s">
        <v>392</v>
      </c>
      <c r="K32" s="314"/>
      <c r="L32" s="313" t="s">
        <v>393</v>
      </c>
      <c r="M32" s="314"/>
    </row>
    <row r="33" spans="3:13" s="16" customFormat="1" ht="15" customHeight="1">
      <c r="C33" s="16" t="s">
        <v>409</v>
      </c>
      <c r="H33" s="313" t="s">
        <v>391</v>
      </c>
      <c r="I33" s="314"/>
      <c r="J33" s="313" t="s">
        <v>392</v>
      </c>
      <c r="K33" s="314"/>
      <c r="L33" s="313" t="s">
        <v>393</v>
      </c>
      <c r="M33" s="314"/>
    </row>
    <row r="34" spans="3:13" s="16" customFormat="1" ht="15" customHeight="1"/>
    <row r="35" spans="3:13" s="16" customFormat="1" ht="15" customHeight="1">
      <c r="C35" s="16" t="s">
        <v>410</v>
      </c>
      <c r="J35" s="764"/>
      <c r="K35" s="768"/>
      <c r="L35" s="768"/>
      <c r="M35" s="765"/>
    </row>
    <row r="36" spans="3:13" s="16" customFormat="1" ht="15" customHeight="1">
      <c r="J36" s="39"/>
      <c r="K36" s="39"/>
      <c r="L36" s="39"/>
      <c r="M36" s="39"/>
    </row>
    <row r="37" spans="3:13" s="16" customFormat="1" ht="15" customHeight="1">
      <c r="J37" s="770" t="s">
        <v>58</v>
      </c>
      <c r="K37" s="771"/>
      <c r="L37" s="770" t="s">
        <v>59</v>
      </c>
      <c r="M37" s="771"/>
    </row>
    <row r="38" spans="3:13" s="16" customFormat="1" ht="15" customHeight="1">
      <c r="C38" s="16" t="s">
        <v>411</v>
      </c>
      <c r="J38" s="764"/>
      <c r="K38" s="765"/>
      <c r="L38" s="764"/>
      <c r="M38" s="765"/>
    </row>
    <row r="39" spans="3:13" s="16" customFormat="1" ht="15" customHeight="1">
      <c r="C39" s="16" t="s">
        <v>412</v>
      </c>
      <c r="J39" s="764"/>
      <c r="K39" s="765"/>
      <c r="L39" s="764"/>
      <c r="M39" s="765"/>
    </row>
    <row r="40" spans="3:13" s="16" customFormat="1" ht="15" customHeight="1">
      <c r="C40" s="16" t="s">
        <v>413</v>
      </c>
      <c r="J40" s="764"/>
      <c r="K40" s="765"/>
      <c r="L40" s="764"/>
      <c r="M40" s="765"/>
    </row>
    <row r="41" spans="3:13" s="16" customFormat="1" ht="15" customHeight="1">
      <c r="C41" s="16" t="s">
        <v>414</v>
      </c>
      <c r="J41" s="764"/>
      <c r="K41" s="765"/>
      <c r="L41" s="764"/>
      <c r="M41" s="765"/>
    </row>
    <row r="42" spans="3:13" s="16" customFormat="1" ht="15" customHeight="1">
      <c r="C42" s="16" t="s">
        <v>415</v>
      </c>
      <c r="J42" s="764"/>
      <c r="K42" s="765"/>
      <c r="L42" s="764"/>
      <c r="M42" s="765"/>
    </row>
    <row r="43" spans="3:13" s="16" customFormat="1" ht="15" customHeight="1">
      <c r="C43" s="16" t="s">
        <v>416</v>
      </c>
      <c r="J43" s="764"/>
      <c r="K43" s="765"/>
      <c r="L43" s="764"/>
      <c r="M43" s="765"/>
    </row>
    <row r="44" spans="3:13" s="16" customFormat="1" ht="15" customHeight="1">
      <c r="D44" s="16" t="s">
        <v>394</v>
      </c>
      <c r="J44" s="764"/>
      <c r="K44" s="765"/>
      <c r="L44" s="764"/>
      <c r="M44" s="765"/>
    </row>
    <row r="45" spans="3:13" s="16" customFormat="1" ht="15" customHeight="1">
      <c r="C45" s="16" t="s">
        <v>417</v>
      </c>
      <c r="J45" s="764"/>
      <c r="K45" s="765"/>
      <c r="L45" s="764"/>
      <c r="M45" s="765"/>
    </row>
    <row r="46" spans="3:13" s="16" customFormat="1" ht="15" customHeight="1">
      <c r="D46" s="16" t="s">
        <v>395</v>
      </c>
      <c r="J46" s="332"/>
      <c r="K46" s="332"/>
      <c r="L46" s="332"/>
      <c r="M46" s="332"/>
    </row>
    <row r="47" spans="3:13" s="16" customFormat="1" ht="15" customHeight="1">
      <c r="C47" s="16" t="s">
        <v>418</v>
      </c>
      <c r="I47" s="734"/>
      <c r="J47" s="734"/>
      <c r="K47" s="734"/>
      <c r="L47" s="734"/>
      <c r="M47" s="734"/>
    </row>
    <row r="48" spans="3:13" s="16" customFormat="1" ht="15" customHeight="1"/>
    <row r="49" s="16" customFormat="1" ht="15" customHeight="1"/>
    <row r="50" s="16" customFormat="1" ht="15" customHeight="1"/>
    <row r="51" s="16" customFormat="1" ht="15" customHeight="1"/>
    <row r="52" s="16" customFormat="1" ht="15" customHeight="1"/>
    <row r="53" s="16" customFormat="1" ht="15" customHeight="1"/>
    <row r="54" s="16" customFormat="1" ht="15" customHeight="1"/>
    <row r="55" s="16" customFormat="1" ht="15" customHeight="1"/>
    <row r="56" s="16" customFormat="1" ht="15" customHeight="1"/>
    <row r="57" s="16" customFormat="1" ht="15" customHeight="1"/>
    <row r="58" s="16" customFormat="1" ht="15" customHeight="1"/>
    <row r="59" s="16" customFormat="1" ht="15" customHeight="1"/>
    <row r="60" s="16" customFormat="1" ht="15" customHeight="1"/>
    <row r="61" s="16" customFormat="1" ht="15" customHeight="1"/>
    <row r="62" s="16" customFormat="1" ht="15" customHeight="1"/>
    <row r="63" s="16" customFormat="1" ht="15" customHeight="1"/>
    <row r="64" s="16" customFormat="1" ht="15" customHeight="1"/>
    <row r="65" s="16" customFormat="1" ht="15" customHeight="1"/>
    <row r="66" s="16" customFormat="1" ht="15" customHeight="1"/>
    <row r="67" s="16" customFormat="1" ht="15" customHeight="1"/>
    <row r="68" s="16" customFormat="1" ht="15" customHeight="1"/>
    <row r="69" s="16" customFormat="1" ht="15" customHeight="1"/>
    <row r="70" s="16" customFormat="1" ht="15" customHeight="1"/>
    <row r="71" s="16" customFormat="1" ht="15" customHeight="1"/>
    <row r="72" s="16" customFormat="1" ht="15" customHeight="1"/>
    <row r="73" s="16" customFormat="1" ht="15" customHeight="1"/>
    <row r="74" s="16" customFormat="1" ht="15" customHeight="1"/>
    <row r="75" s="16" customFormat="1" ht="15" customHeight="1"/>
    <row r="76" s="16" customFormat="1" ht="15" customHeight="1"/>
    <row r="77" s="16" customFormat="1" ht="15" customHeight="1"/>
    <row r="78" s="16" customFormat="1" ht="15" customHeight="1"/>
    <row r="79" s="16" customFormat="1" ht="15" customHeight="1"/>
    <row r="80" s="16" customFormat="1" ht="15" customHeight="1"/>
    <row r="81" s="16" customFormat="1" ht="15" customHeight="1"/>
    <row r="82" s="16" customFormat="1" ht="15" customHeight="1"/>
    <row r="83" s="16" customFormat="1" ht="15" customHeight="1"/>
    <row r="84" s="16" customFormat="1" ht="15" customHeight="1"/>
    <row r="85" s="16" customFormat="1" ht="15" customHeight="1"/>
    <row r="86" s="16" customFormat="1" ht="15" customHeight="1"/>
    <row r="87" s="16" customFormat="1" ht="15" customHeight="1"/>
    <row r="88" s="16" customFormat="1" ht="15" customHeight="1"/>
    <row r="89" s="16" customFormat="1" ht="15" customHeight="1"/>
    <row r="90" s="16" customFormat="1" ht="15" customHeight="1"/>
    <row r="91" s="16" customFormat="1" ht="15" customHeight="1"/>
    <row r="92" s="16" customFormat="1" ht="15" customHeight="1"/>
    <row r="93" s="16" customFormat="1" ht="15" customHeight="1"/>
    <row r="94" s="16" customFormat="1" ht="15" customHeight="1"/>
    <row r="95" s="16" customFormat="1" ht="15" customHeight="1"/>
    <row r="96" s="16" customFormat="1" ht="15" customHeight="1"/>
    <row r="97" s="16" customFormat="1" ht="15" customHeight="1"/>
    <row r="98" s="16" customFormat="1" ht="15" customHeight="1"/>
    <row r="99" s="16" customFormat="1" ht="15" customHeight="1"/>
    <row r="100" s="16" customFormat="1" ht="15" customHeight="1"/>
    <row r="101" s="16" customFormat="1" ht="15" customHeight="1"/>
    <row r="102" s="16" customFormat="1" ht="15" customHeight="1"/>
    <row r="103" s="16" customFormat="1" ht="15" customHeight="1"/>
    <row r="104" s="16" customFormat="1" ht="15" customHeight="1"/>
    <row r="105" s="16" customFormat="1" ht="15" customHeight="1"/>
    <row r="106" s="16" customFormat="1" ht="15" customHeight="1"/>
    <row r="107" s="16" customFormat="1" ht="15" customHeight="1"/>
    <row r="108" s="16" customFormat="1" ht="15" customHeight="1"/>
    <row r="109" s="16" customFormat="1" ht="15" customHeight="1"/>
    <row r="110" s="16" customFormat="1" ht="15" customHeight="1"/>
    <row r="111" s="16" customFormat="1" ht="15" customHeight="1"/>
    <row r="112" s="16" customFormat="1" ht="15" customHeight="1"/>
    <row r="113" s="16" customFormat="1" ht="15" customHeight="1"/>
    <row r="114" s="16" customFormat="1" ht="15" customHeight="1"/>
    <row r="115" s="16" customFormat="1" ht="15" customHeight="1"/>
    <row r="116" s="16" customFormat="1" ht="15" customHeight="1"/>
    <row r="117" s="16" customFormat="1" ht="15" customHeight="1"/>
    <row r="118" s="16" customFormat="1" ht="15" customHeight="1"/>
    <row r="119" s="16" customFormat="1" ht="15" customHeight="1"/>
    <row r="120" s="16" customFormat="1" ht="15" customHeight="1"/>
    <row r="121" s="16" customFormat="1" ht="15" customHeight="1"/>
    <row r="122" s="16" customFormat="1" ht="15" customHeight="1"/>
    <row r="123" s="16" customFormat="1" ht="15" customHeight="1"/>
    <row r="124" s="16" customFormat="1" ht="15" customHeight="1"/>
    <row r="125" s="16" customFormat="1" ht="15" customHeight="1"/>
    <row r="126" s="16" customFormat="1" ht="15" customHeight="1"/>
    <row r="127" s="16" customFormat="1" ht="15" customHeight="1"/>
    <row r="128" s="16" customFormat="1" ht="15" customHeight="1"/>
    <row r="129" s="16" customFormat="1" ht="15" customHeight="1"/>
    <row r="130" s="16" customFormat="1" ht="15" customHeight="1"/>
    <row r="131" s="16" customFormat="1" ht="15" customHeight="1"/>
    <row r="132" s="16" customFormat="1" ht="15" customHeight="1"/>
    <row r="133" s="16" customFormat="1" ht="15" customHeight="1"/>
    <row r="134" s="16" customFormat="1" ht="15" customHeight="1"/>
    <row r="135" s="16" customFormat="1" ht="15" customHeight="1"/>
    <row r="136" s="16" customFormat="1" ht="15" customHeight="1"/>
    <row r="137" s="16" customFormat="1" ht="15" customHeight="1"/>
    <row r="138" s="16" customFormat="1" ht="15" customHeight="1"/>
    <row r="139" s="16" customFormat="1" ht="15" customHeight="1"/>
    <row r="140" s="16" customFormat="1" ht="15" customHeight="1"/>
    <row r="141" s="16" customFormat="1" ht="15" customHeight="1"/>
    <row r="142" s="16" customFormat="1" ht="15" customHeight="1"/>
    <row r="143" s="16" customFormat="1" ht="15" customHeight="1"/>
    <row r="144" s="16" customFormat="1" ht="15" customHeight="1"/>
    <row r="145" s="16" customFormat="1" ht="15" customHeight="1"/>
    <row r="146" s="16" customFormat="1" ht="15" customHeight="1"/>
    <row r="147" s="16" customFormat="1" ht="15" customHeight="1"/>
    <row r="148" s="16" customFormat="1" ht="15" customHeight="1"/>
    <row r="149" s="16" customFormat="1" ht="15" customHeight="1"/>
    <row r="150" s="16" customFormat="1" ht="15" customHeight="1"/>
    <row r="151" s="16" customFormat="1" ht="15" customHeight="1"/>
    <row r="152" s="16" customFormat="1" ht="15" customHeight="1"/>
    <row r="153" s="16" customFormat="1" ht="15" customHeight="1"/>
    <row r="154" s="16" customFormat="1" ht="15" customHeight="1"/>
    <row r="155" s="16" customFormat="1" ht="15" customHeight="1"/>
    <row r="156" s="16" customFormat="1" ht="15" customHeight="1"/>
    <row r="157" s="16" customFormat="1" ht="15" customHeight="1"/>
    <row r="158" s="16" customFormat="1" ht="15" customHeight="1"/>
    <row r="159" s="16" customFormat="1" ht="15" customHeight="1"/>
    <row r="160" s="16" customFormat="1" ht="15" customHeight="1"/>
    <row r="161" s="16" customFormat="1" ht="15" customHeight="1"/>
    <row r="162" s="16" customFormat="1" ht="15" customHeight="1"/>
    <row r="163" s="16" customFormat="1" ht="15" customHeight="1"/>
    <row r="164" s="16" customFormat="1" ht="15" customHeight="1"/>
    <row r="165" s="16" customFormat="1" ht="15" customHeight="1"/>
    <row r="166" s="16" customFormat="1" ht="15" customHeight="1"/>
    <row r="167" s="16" customFormat="1" ht="15" customHeight="1"/>
    <row r="168" s="16" customFormat="1" ht="15" customHeight="1"/>
    <row r="169" s="16" customFormat="1" ht="15" customHeight="1"/>
    <row r="170" s="16" customFormat="1" ht="15" customHeight="1"/>
    <row r="171" s="16" customFormat="1" ht="15" customHeight="1"/>
    <row r="172" s="16" customFormat="1" ht="15" customHeight="1"/>
    <row r="173" s="16" customFormat="1" ht="15" customHeight="1"/>
    <row r="174" s="16" customFormat="1" ht="15" customHeight="1"/>
    <row r="175" s="16" customFormat="1" ht="15" customHeight="1"/>
    <row r="176" s="16" customFormat="1" ht="15" customHeight="1"/>
    <row r="177" s="16" customFormat="1" ht="15" customHeight="1"/>
    <row r="178" s="16" customFormat="1" ht="15" customHeight="1"/>
    <row r="179" s="16" customFormat="1" ht="15" customHeight="1"/>
    <row r="180" s="16" customFormat="1" ht="15" customHeight="1"/>
    <row r="181" s="16" customFormat="1" ht="15" customHeight="1"/>
    <row r="182" s="16" customFormat="1" ht="15" customHeight="1"/>
    <row r="183" s="16" customFormat="1" ht="15" customHeight="1"/>
    <row r="184" s="16" customFormat="1" ht="15" customHeight="1"/>
    <row r="185" s="16" customFormat="1" ht="15" customHeight="1"/>
    <row r="186" s="16" customFormat="1" ht="15" customHeight="1"/>
    <row r="187" s="16" customFormat="1" ht="15" customHeight="1"/>
    <row r="188" s="16" customFormat="1" ht="15" customHeight="1"/>
    <row r="189" s="16" customFormat="1" ht="15" customHeight="1"/>
    <row r="190" s="16" customFormat="1" ht="15" customHeight="1"/>
    <row r="191" s="16" customFormat="1" ht="15" customHeight="1"/>
    <row r="192" s="16" customFormat="1" ht="15" customHeight="1"/>
    <row r="193" s="16" customFormat="1" ht="15" customHeight="1"/>
    <row r="194" s="16" customFormat="1" ht="15" customHeight="1"/>
    <row r="195" s="16" customFormat="1" ht="15" customHeight="1"/>
    <row r="196" s="16" customFormat="1" ht="15" customHeight="1"/>
    <row r="197" s="16" customFormat="1" ht="15" customHeight="1"/>
    <row r="198" s="16" customFormat="1" ht="15" customHeight="1"/>
    <row r="199" s="16" customFormat="1" ht="15" customHeight="1"/>
    <row r="200" s="16" customFormat="1" ht="15" customHeight="1"/>
    <row r="201" s="16" customFormat="1" ht="15" customHeight="1"/>
    <row r="202" s="16" customFormat="1" ht="15" customHeight="1"/>
    <row r="203" s="16" customFormat="1" ht="15" customHeight="1"/>
    <row r="204" s="16" customFormat="1" ht="15" customHeight="1"/>
    <row r="205" s="16" customFormat="1" ht="15" customHeight="1"/>
    <row r="206" s="16" customFormat="1" ht="15" customHeight="1"/>
    <row r="207" s="16" customFormat="1" ht="15" customHeight="1"/>
    <row r="208" s="16" customFormat="1" ht="15" customHeight="1"/>
    <row r="209" s="16" customFormat="1" ht="15" customHeight="1"/>
    <row r="210" s="16" customFormat="1" ht="15" customHeight="1"/>
    <row r="211" s="16" customFormat="1" ht="15" customHeight="1"/>
    <row r="212" s="16" customFormat="1" ht="15" customHeight="1"/>
    <row r="213" s="16" customFormat="1" ht="15" customHeight="1"/>
    <row r="214" s="16" customFormat="1" ht="15" customHeight="1"/>
    <row r="215" s="16" customFormat="1" ht="15" customHeight="1"/>
    <row r="216" s="16" customFormat="1" ht="15" customHeight="1"/>
    <row r="217" s="16" customFormat="1" ht="15" customHeight="1"/>
    <row r="218" s="16" customFormat="1" ht="15" customHeight="1"/>
    <row r="219" s="16" customFormat="1" ht="15" customHeight="1"/>
    <row r="220" s="16" customFormat="1" ht="15" customHeight="1"/>
    <row r="221" s="16" customFormat="1" ht="15" customHeight="1"/>
    <row r="222" s="16" customFormat="1" ht="15" customHeight="1"/>
    <row r="223" s="16" customFormat="1" ht="15" customHeight="1"/>
    <row r="224" s="16" customFormat="1" ht="15" customHeight="1"/>
    <row r="225" s="16" customFormat="1" ht="15" customHeight="1"/>
    <row r="226" s="16" customFormat="1" ht="15" customHeight="1"/>
    <row r="227" s="16" customFormat="1" ht="15" customHeight="1"/>
    <row r="228" s="16" customFormat="1" ht="15" customHeight="1"/>
    <row r="229" s="16" customFormat="1" ht="15" customHeight="1"/>
    <row r="230" s="16" customFormat="1" ht="15" customHeight="1"/>
    <row r="231" s="16" customFormat="1" ht="15" customHeight="1"/>
    <row r="232" s="16" customFormat="1" ht="15" customHeight="1"/>
    <row r="233" s="16" customFormat="1" ht="15" customHeight="1"/>
    <row r="234" s="16" customFormat="1" ht="15" customHeight="1"/>
    <row r="235" s="16" customFormat="1" ht="15" customHeight="1"/>
    <row r="236" s="16" customFormat="1" ht="15" customHeight="1"/>
    <row r="237" s="16" customFormat="1" ht="15" customHeight="1"/>
    <row r="238" s="16" customFormat="1" ht="15" customHeight="1"/>
    <row r="239" s="16" customFormat="1" ht="15" customHeight="1"/>
    <row r="240" s="16" customFormat="1" ht="15" customHeight="1"/>
    <row r="241" s="16" customFormat="1" ht="15" customHeight="1"/>
    <row r="242" s="16" customFormat="1" ht="15" customHeight="1"/>
    <row r="243" s="16" customFormat="1" ht="15" customHeight="1"/>
    <row r="244" s="16" customFormat="1" ht="15" customHeight="1"/>
    <row r="245" s="16" customFormat="1" ht="15" customHeight="1"/>
    <row r="246" s="16" customFormat="1" ht="15" customHeight="1"/>
    <row r="247" s="16" customFormat="1" ht="15" customHeight="1"/>
    <row r="248" s="16" customFormat="1" ht="15" customHeight="1"/>
    <row r="249" s="16" customFormat="1" ht="15" customHeight="1"/>
    <row r="250" s="16" customFormat="1" ht="15" customHeight="1"/>
    <row r="251" s="16" customFormat="1" ht="15" customHeight="1"/>
    <row r="252" s="16" customFormat="1" ht="15" customHeight="1"/>
    <row r="253" s="16" customFormat="1" ht="15" customHeight="1"/>
    <row r="254" s="16" customFormat="1" ht="15" customHeight="1"/>
    <row r="255" s="16" customFormat="1" ht="15" customHeight="1"/>
    <row r="256" s="16" customFormat="1" ht="15" customHeight="1"/>
    <row r="257" s="16" customFormat="1" ht="15" customHeight="1"/>
    <row r="258" s="16" customFormat="1" ht="15" customHeight="1"/>
    <row r="259" s="16" customFormat="1" ht="15" customHeight="1"/>
    <row r="260" s="16" customFormat="1" ht="15" customHeight="1"/>
    <row r="261" s="16" customFormat="1" ht="15" customHeight="1"/>
    <row r="262" s="16" customFormat="1" ht="15" customHeight="1"/>
    <row r="263" s="16" customFormat="1" ht="15" customHeight="1"/>
    <row r="264" s="16" customFormat="1" ht="15" customHeight="1"/>
    <row r="265" s="16" customFormat="1" ht="15" customHeight="1"/>
    <row r="266" s="16" customFormat="1" ht="15" customHeight="1"/>
    <row r="267" s="16" customFormat="1" ht="15" customHeight="1"/>
    <row r="268" s="16" customFormat="1" ht="15" customHeight="1"/>
    <row r="269" s="16" customFormat="1" ht="15" customHeight="1"/>
    <row r="270" s="16" customFormat="1" ht="15" customHeight="1"/>
    <row r="271" s="16" customFormat="1" ht="15" customHeight="1"/>
    <row r="272" s="16" customFormat="1" ht="15" customHeight="1"/>
    <row r="273" s="16" customFormat="1" ht="15" customHeight="1"/>
    <row r="274" s="16" customFormat="1" ht="15" customHeight="1"/>
    <row r="275" s="16" customFormat="1" ht="15" customHeight="1"/>
    <row r="276" s="16" customFormat="1" ht="15" customHeight="1"/>
    <row r="277" s="16" customFormat="1" ht="15" customHeight="1"/>
    <row r="278" s="16" customFormat="1" ht="15" customHeight="1"/>
    <row r="279" s="16" customFormat="1" ht="15" customHeight="1"/>
    <row r="280" s="16" customFormat="1" ht="15" customHeight="1"/>
    <row r="281" s="16" customFormat="1" ht="15" customHeight="1"/>
    <row r="282" s="16" customFormat="1" ht="15" customHeight="1"/>
    <row r="283" s="16" customFormat="1" ht="15" customHeight="1"/>
    <row r="284" s="16" customFormat="1" ht="15" customHeight="1"/>
    <row r="285" s="16" customFormat="1" ht="15" customHeight="1"/>
    <row r="286" s="16" customFormat="1" ht="15" customHeight="1"/>
    <row r="287" s="34" customFormat="1" ht="15" customHeight="1"/>
    <row r="288" s="34" customFormat="1" ht="15" customHeight="1"/>
    <row r="289" s="34" customFormat="1" ht="15" customHeight="1"/>
    <row r="290" s="34" customFormat="1" ht="15" customHeight="1"/>
    <row r="291" s="34" customFormat="1" ht="15" customHeight="1"/>
    <row r="292" s="34" customFormat="1" ht="15" customHeight="1"/>
    <row r="293" s="34" customFormat="1" ht="15" customHeight="1"/>
    <row r="294" s="34" customFormat="1" ht="15" customHeight="1"/>
    <row r="295" s="34" customFormat="1" ht="15" customHeight="1"/>
    <row r="296" s="34" customFormat="1" ht="15" customHeight="1"/>
    <row r="297" s="34" customFormat="1" ht="15" customHeight="1"/>
    <row r="298" s="34" customFormat="1" ht="15" customHeight="1"/>
    <row r="299" s="34" customFormat="1" ht="15" customHeight="1"/>
    <row r="300" s="34" customFormat="1" ht="15" customHeight="1"/>
    <row r="301" s="34" customFormat="1" ht="15" customHeight="1"/>
    <row r="302" s="34" customFormat="1" ht="15" customHeight="1"/>
    <row r="303" s="34" customFormat="1" ht="15" customHeight="1"/>
    <row r="304" s="34" customFormat="1" ht="15" customHeight="1"/>
    <row r="305" s="34" customFormat="1" ht="15" customHeight="1"/>
    <row r="306" s="34" customFormat="1" ht="15" customHeight="1"/>
    <row r="307" s="34" customFormat="1" ht="15" customHeight="1"/>
    <row r="308" s="34" customFormat="1" ht="15" customHeight="1"/>
    <row r="309" s="34" customFormat="1" ht="15" customHeight="1"/>
    <row r="310" s="34" customFormat="1" ht="15" customHeight="1"/>
    <row r="311" s="34" customFormat="1" ht="15" customHeight="1"/>
    <row r="312" s="34" customFormat="1" ht="15" customHeight="1"/>
    <row r="313" s="34" customFormat="1" ht="15" customHeight="1"/>
    <row r="314" s="34" customFormat="1" ht="15" customHeight="1"/>
    <row r="315" s="34" customFormat="1" ht="15" customHeight="1"/>
    <row r="316" s="34" customFormat="1" ht="15" customHeight="1"/>
    <row r="317" s="34" customFormat="1" ht="15" customHeight="1"/>
    <row r="318" s="34" customFormat="1" ht="15" customHeight="1"/>
    <row r="319" s="34" customFormat="1" ht="15" customHeight="1"/>
    <row r="320" s="34" customFormat="1" ht="15" customHeight="1"/>
    <row r="321" s="34" customFormat="1" ht="15" customHeight="1"/>
    <row r="322" s="34" customFormat="1" ht="15" customHeight="1"/>
    <row r="323" s="34" customFormat="1" ht="15" customHeight="1"/>
    <row r="324" s="34" customFormat="1" ht="15" customHeight="1"/>
    <row r="325" s="34" customFormat="1" ht="15" customHeight="1"/>
    <row r="326" s="34" customFormat="1" ht="15" customHeight="1"/>
    <row r="327" s="34" customFormat="1" ht="15" customHeight="1"/>
    <row r="328" s="34" customFormat="1" ht="15" customHeight="1"/>
    <row r="329" s="34" customFormat="1" ht="15" customHeight="1"/>
    <row r="330" s="34" customFormat="1" ht="15" customHeight="1"/>
    <row r="331" s="34" customFormat="1" ht="15" customHeight="1"/>
    <row r="332" s="34" customFormat="1" ht="15" customHeight="1"/>
    <row r="333" s="34" customFormat="1" ht="15" customHeight="1"/>
    <row r="334" s="34" customFormat="1" ht="15" customHeight="1"/>
    <row r="335" s="34" customFormat="1" ht="15" customHeight="1"/>
    <row r="336" s="34" customFormat="1" ht="15" customHeight="1"/>
    <row r="337" s="34" customFormat="1" ht="15" customHeight="1"/>
    <row r="338" s="34" customFormat="1" ht="15" customHeight="1"/>
    <row r="339" s="34" customFormat="1" ht="15" customHeight="1"/>
    <row r="340" s="34" customFormat="1" ht="15" customHeight="1"/>
    <row r="341" s="34" customFormat="1" ht="15" customHeight="1"/>
    <row r="342" s="34" customFormat="1" ht="15" customHeight="1"/>
    <row r="343" s="34" customFormat="1" ht="15" customHeight="1"/>
    <row r="344" s="34" customFormat="1" ht="15" customHeight="1"/>
    <row r="345" s="34" customFormat="1" ht="15" customHeight="1"/>
    <row r="346" s="34" customFormat="1" ht="15" customHeight="1"/>
    <row r="347" s="34" customFormat="1" ht="15" customHeight="1"/>
    <row r="348" s="34" customFormat="1" ht="15" customHeight="1"/>
    <row r="349" s="34" customFormat="1" ht="15" customHeight="1"/>
    <row r="350" s="34" customFormat="1" ht="15" customHeight="1"/>
    <row r="351" s="34" customFormat="1" ht="15" customHeight="1"/>
    <row r="352" s="34" customFormat="1" ht="15" customHeight="1"/>
    <row r="353" s="34" customFormat="1" ht="15" customHeight="1"/>
    <row r="354" s="34" customFormat="1" ht="15" customHeight="1"/>
    <row r="355" s="34" customFormat="1" ht="15" customHeight="1"/>
    <row r="356" s="34" customFormat="1" ht="15" customHeight="1"/>
    <row r="357" s="34" customFormat="1" ht="15" customHeight="1"/>
    <row r="358" s="34" customFormat="1" ht="15" customHeight="1"/>
    <row r="359" s="34" customFormat="1" ht="15" customHeight="1"/>
    <row r="360" s="34" customFormat="1" ht="15" customHeight="1"/>
    <row r="361" s="34" customFormat="1" ht="15" customHeight="1"/>
    <row r="362" s="34" customFormat="1" ht="15" customHeight="1"/>
    <row r="363" s="34" customFormat="1" ht="15" customHeight="1"/>
    <row r="364" s="34" customFormat="1" ht="15" customHeight="1"/>
    <row r="365" s="35" customFormat="1" ht="15" customHeight="1"/>
    <row r="366" s="35" customFormat="1" ht="15" customHeight="1"/>
    <row r="367" s="35" customFormat="1" ht="15" customHeight="1"/>
    <row r="368" s="35" customFormat="1" ht="15" customHeight="1"/>
    <row r="369" s="35" customFormat="1" ht="15" customHeight="1"/>
    <row r="370" s="35" customFormat="1" ht="15" customHeight="1"/>
    <row r="371" s="35" customFormat="1" ht="15" customHeight="1"/>
    <row r="372" s="35" customFormat="1" ht="15" customHeight="1"/>
    <row r="373" s="35" customFormat="1" ht="15" customHeight="1"/>
    <row r="374" s="35" customFormat="1" ht="15" customHeight="1"/>
    <row r="375" s="35" customFormat="1" ht="15" customHeight="1"/>
    <row r="376" s="35" customFormat="1" ht="15" customHeight="1"/>
    <row r="377" s="35" customFormat="1" ht="15" customHeight="1"/>
    <row r="378" s="35" customFormat="1" ht="15" customHeight="1"/>
    <row r="379" s="35" customFormat="1" ht="15" customHeight="1"/>
    <row r="380" s="35" customFormat="1" ht="15" customHeight="1"/>
    <row r="381" s="35" customFormat="1" ht="15" customHeight="1"/>
    <row r="382" s="35" customFormat="1" ht="15" customHeight="1"/>
    <row r="383" s="35" customFormat="1" ht="15" customHeight="1"/>
    <row r="384" s="35" customFormat="1" ht="15" customHeight="1"/>
    <row r="385" s="35" customFormat="1" ht="15" customHeight="1"/>
    <row r="386" s="35" customFormat="1" ht="15" customHeight="1"/>
    <row r="387" s="35" customFormat="1" ht="15" customHeight="1"/>
    <row r="388" s="35" customFormat="1" ht="15" customHeight="1"/>
    <row r="389" s="35" customFormat="1" ht="15" customHeight="1"/>
    <row r="390" s="35" customFormat="1" ht="15" customHeight="1"/>
    <row r="391" s="35" customFormat="1" ht="15" customHeight="1"/>
    <row r="392" s="35" customFormat="1" ht="15" customHeight="1"/>
    <row r="393" s="35" customFormat="1" ht="15" customHeight="1"/>
    <row r="394" s="35" customFormat="1" ht="15" customHeight="1"/>
    <row r="395" s="35" customFormat="1" ht="15" customHeight="1"/>
    <row r="396" s="35" customFormat="1" ht="15" customHeight="1"/>
    <row r="397" s="35" customFormat="1" ht="15" customHeight="1"/>
    <row r="398" s="35" customFormat="1" ht="15" customHeight="1"/>
    <row r="399" s="35" customFormat="1" ht="15" customHeight="1"/>
    <row r="400" s="35" customFormat="1" ht="15" customHeight="1"/>
    <row r="401" s="35" customFormat="1" ht="15" customHeight="1"/>
    <row r="402" s="35" customFormat="1" ht="15" customHeight="1"/>
    <row r="403" s="35" customFormat="1" ht="15" customHeight="1"/>
    <row r="404" s="35" customFormat="1" ht="15" customHeight="1"/>
    <row r="405" s="35" customFormat="1" ht="15" customHeight="1"/>
    <row r="406" s="35" customFormat="1" ht="15" customHeight="1"/>
    <row r="407" s="35" customFormat="1" ht="15" customHeight="1"/>
    <row r="408" s="35" customFormat="1" ht="15" customHeight="1"/>
    <row r="409" s="35" customFormat="1" ht="15" customHeight="1"/>
    <row r="410" s="35" customFormat="1" ht="15" customHeight="1"/>
    <row r="411" s="35" customFormat="1" ht="15" customHeight="1"/>
    <row r="412" s="35" customFormat="1" ht="15" customHeight="1"/>
    <row r="413" s="35" customFormat="1" ht="15" customHeight="1"/>
    <row r="414" s="35" customFormat="1" ht="15" customHeight="1"/>
    <row r="415" s="35" customFormat="1" ht="15" customHeight="1"/>
    <row r="416" s="35" customFormat="1" ht="15" customHeight="1"/>
    <row r="417" s="35" customFormat="1" ht="15" customHeight="1"/>
    <row r="418" s="35" customFormat="1" ht="15" customHeight="1"/>
    <row r="419" s="35" customFormat="1" ht="15" customHeight="1"/>
    <row r="420" s="35" customFormat="1" ht="15" customHeight="1"/>
    <row r="421" s="35" customFormat="1" ht="15" customHeight="1"/>
    <row r="422" s="35" customFormat="1" ht="15" customHeight="1"/>
    <row r="423" s="35" customFormat="1" ht="15" customHeight="1"/>
    <row r="424" s="35" customFormat="1" ht="15" customHeight="1"/>
    <row r="425" s="35" customFormat="1" ht="15" customHeight="1"/>
    <row r="426" s="35" customFormat="1" ht="15" customHeight="1"/>
    <row r="427" s="35" customFormat="1" ht="15" customHeight="1"/>
    <row r="428" s="35" customFormat="1" ht="15" customHeight="1"/>
    <row r="429" s="35" customFormat="1" ht="15" customHeight="1"/>
    <row r="430" s="35" customFormat="1" ht="15" customHeight="1"/>
    <row r="431" s="35" customFormat="1" ht="15" customHeight="1"/>
    <row r="432" s="35" customFormat="1" ht="15" customHeight="1"/>
    <row r="433" s="35" customFormat="1" ht="15" customHeight="1"/>
    <row r="434" s="35" customFormat="1" ht="15" customHeight="1"/>
    <row r="435" s="35" customFormat="1" ht="15" customHeight="1"/>
    <row r="436" s="35" customFormat="1" ht="15" customHeight="1"/>
    <row r="437" s="35" customFormat="1" ht="15" customHeight="1"/>
    <row r="438" s="35" customFormat="1" ht="15" customHeight="1"/>
    <row r="439" s="35" customFormat="1" ht="15" customHeight="1"/>
    <row r="440" s="35" customFormat="1" ht="15" customHeight="1"/>
    <row r="441" s="35" customFormat="1" ht="15" customHeight="1"/>
    <row r="442" s="35" customFormat="1" ht="15" customHeight="1"/>
    <row r="443" s="35" customFormat="1" ht="15" customHeight="1"/>
    <row r="444" s="35" customFormat="1" ht="15" customHeight="1"/>
    <row r="445" s="35" customFormat="1" ht="15" customHeight="1"/>
    <row r="446" s="35" customFormat="1" ht="15" customHeight="1"/>
    <row r="447" s="35" customFormat="1" ht="15" customHeight="1"/>
    <row r="448" s="35" customFormat="1" ht="15" customHeight="1"/>
    <row r="449" s="35" customFormat="1" ht="15" customHeight="1"/>
    <row r="450" s="35" customFormat="1" ht="15" customHeight="1"/>
    <row r="451" s="35" customFormat="1" ht="15" customHeight="1"/>
    <row r="452" s="35" customFormat="1" ht="15" customHeight="1"/>
    <row r="453" s="35" customFormat="1" ht="15" customHeight="1"/>
    <row r="454" s="35" customFormat="1" ht="15" customHeight="1"/>
    <row r="455" s="35" customFormat="1" ht="15" customHeight="1"/>
    <row r="456" s="35" customFormat="1" ht="15" customHeight="1"/>
    <row r="457" s="35" customFormat="1" ht="15" customHeight="1"/>
    <row r="458" s="35" customFormat="1" ht="15" customHeight="1"/>
    <row r="459" s="35" customFormat="1" ht="15" customHeight="1"/>
    <row r="460" s="35" customFormat="1" ht="15" customHeight="1"/>
    <row r="461" s="35" customFormat="1" ht="15" customHeight="1"/>
    <row r="462" s="35" customFormat="1" ht="15" customHeight="1"/>
    <row r="463" s="35" customFormat="1" ht="15" customHeight="1"/>
    <row r="464" s="35" customFormat="1" ht="15" customHeight="1"/>
    <row r="465" s="35" customFormat="1" ht="15" customHeight="1"/>
    <row r="466" s="35" customFormat="1" ht="15" customHeight="1"/>
    <row r="467" s="35" customFormat="1" ht="15" customHeight="1"/>
    <row r="468" s="35" customFormat="1" ht="15" customHeight="1"/>
    <row r="469" s="35" customFormat="1" ht="15" customHeight="1"/>
    <row r="470" s="35" customFormat="1" ht="15" customHeight="1"/>
    <row r="471" s="35" customFormat="1" ht="15" customHeight="1"/>
    <row r="472" s="35" customFormat="1" ht="15" customHeight="1"/>
    <row r="473" s="35" customFormat="1" ht="15" customHeight="1"/>
    <row r="474" s="35" customFormat="1" ht="15" customHeight="1"/>
    <row r="475" s="35" customFormat="1" ht="15" customHeight="1"/>
    <row r="476" s="35" customFormat="1" ht="15" customHeight="1"/>
    <row r="477" s="35" customFormat="1" ht="15" customHeight="1"/>
    <row r="478" s="35" customFormat="1" ht="15" customHeight="1"/>
    <row r="479" s="35" customFormat="1" ht="15" customHeight="1"/>
    <row r="480" s="35" customFormat="1" ht="15" customHeight="1"/>
    <row r="481" s="35" customFormat="1" ht="15" customHeight="1"/>
    <row r="482" s="35" customFormat="1" ht="15" customHeight="1"/>
    <row r="483" s="35" customFormat="1" ht="15" customHeight="1"/>
    <row r="484" s="35" customFormat="1" ht="15" customHeight="1"/>
    <row r="485" s="35" customFormat="1" ht="15" customHeight="1"/>
    <row r="486" s="35" customFormat="1" ht="15" customHeight="1"/>
    <row r="487" s="35" customFormat="1" ht="15" customHeight="1"/>
    <row r="488" s="35" customFormat="1" ht="15" customHeight="1"/>
    <row r="489" s="35" customFormat="1" ht="15" customHeight="1"/>
    <row r="490" s="35" customFormat="1" ht="15" customHeight="1"/>
    <row r="491" s="35" customFormat="1" ht="15" customHeight="1"/>
    <row r="492" s="35" customFormat="1" ht="15" customHeight="1"/>
    <row r="493" s="35" customFormat="1" ht="15" customHeight="1"/>
    <row r="494" s="35" customFormat="1" ht="15" customHeight="1"/>
    <row r="495" s="35" customFormat="1" ht="15" customHeight="1"/>
    <row r="496" s="35" customFormat="1" ht="15" customHeight="1"/>
    <row r="497" s="35" customFormat="1" ht="15" customHeight="1"/>
    <row r="498" s="35" customFormat="1" ht="15" customHeight="1"/>
    <row r="499" s="35" customFormat="1" ht="15" customHeight="1"/>
    <row r="500" s="35" customFormat="1" ht="15" customHeight="1"/>
    <row r="501" s="35" customFormat="1" ht="15" customHeight="1"/>
    <row r="502" s="35" customFormat="1" ht="15" customHeight="1"/>
    <row r="503" s="35" customFormat="1" ht="15" customHeight="1"/>
    <row r="504" s="35" customFormat="1" ht="15" customHeight="1"/>
    <row r="505" s="35" customFormat="1" ht="15" customHeight="1"/>
    <row r="506" s="35" customFormat="1" ht="15" customHeight="1"/>
    <row r="507" s="35" customFormat="1" ht="15" customHeight="1"/>
    <row r="508" s="35" customFormat="1" ht="15" customHeight="1"/>
    <row r="509" s="35" customFormat="1" ht="15" customHeight="1"/>
    <row r="510" s="35" customFormat="1" ht="15" customHeight="1"/>
    <row r="511" s="35" customFormat="1" ht="15" customHeight="1"/>
    <row r="512" s="35" customFormat="1" ht="15" customHeight="1"/>
    <row r="513" s="35" customFormat="1" ht="15" customHeight="1"/>
    <row r="514" s="35" customFormat="1" ht="15" customHeight="1"/>
    <row r="515" s="35" customFormat="1" ht="15" customHeight="1"/>
    <row r="516" s="35" customFormat="1" ht="15" customHeight="1"/>
    <row r="517" s="35" customFormat="1" ht="15" customHeight="1"/>
    <row r="518" s="35" customFormat="1" ht="15" customHeight="1"/>
    <row r="519" s="35" customFormat="1" ht="15" customHeight="1"/>
    <row r="520" s="35" customFormat="1" ht="15" customHeight="1"/>
    <row r="521" s="35" customFormat="1" ht="15" customHeight="1"/>
    <row r="522" s="35" customFormat="1" ht="15" customHeight="1"/>
    <row r="523" s="35" customFormat="1" ht="15" customHeight="1"/>
    <row r="524" s="35" customFormat="1" ht="15" customHeight="1"/>
    <row r="525" s="35" customFormat="1" ht="15" customHeight="1"/>
    <row r="526" s="35" customFormat="1" ht="15" customHeight="1"/>
    <row r="527" s="35" customFormat="1" ht="15" customHeight="1"/>
    <row r="528" s="35" customFormat="1" ht="15" customHeight="1"/>
    <row r="529" s="35" customFormat="1" ht="15" customHeight="1"/>
    <row r="530" s="35" customFormat="1" ht="15" customHeight="1"/>
    <row r="531" s="35" customFormat="1" ht="15" customHeight="1"/>
    <row r="532" s="35" customFormat="1" ht="15" customHeight="1"/>
    <row r="533" s="35" customFormat="1" ht="15" customHeight="1"/>
    <row r="534" s="35" customFormat="1" ht="15" customHeight="1"/>
    <row r="535" s="35" customFormat="1" ht="15" customHeight="1"/>
    <row r="536" s="35" customFormat="1" ht="15" customHeight="1"/>
    <row r="537" s="35" customFormat="1" ht="15" customHeight="1"/>
    <row r="538" s="35" customFormat="1" ht="15" customHeight="1"/>
    <row r="539" s="35" customFormat="1" ht="15" customHeight="1"/>
    <row r="540" s="35" customFormat="1" ht="15" customHeight="1"/>
    <row r="541" s="35" customFormat="1" ht="15" customHeight="1"/>
    <row r="542" s="35" customFormat="1" ht="15" customHeight="1"/>
    <row r="543" s="35" customFormat="1" ht="15" customHeight="1"/>
    <row r="544" s="35" customFormat="1" ht="15" customHeight="1"/>
    <row r="545" s="35" customFormat="1" ht="15" customHeight="1"/>
    <row r="546" s="35" customFormat="1" ht="15" customHeight="1"/>
    <row r="547" s="35" customFormat="1" ht="15" customHeight="1"/>
    <row r="548" s="35" customFormat="1" ht="15" customHeight="1"/>
    <row r="549" s="35" customFormat="1" ht="15" customHeight="1"/>
    <row r="550" s="35" customFormat="1" ht="15" customHeight="1"/>
    <row r="551" s="35" customFormat="1" ht="15" customHeight="1"/>
    <row r="552" s="35" customFormat="1" ht="15" customHeight="1"/>
    <row r="553" s="35" customFormat="1" ht="15" customHeight="1"/>
    <row r="554" s="35" customFormat="1" ht="15" customHeight="1"/>
    <row r="555" s="35" customFormat="1" ht="15" customHeight="1"/>
    <row r="556" s="35" customFormat="1" ht="15" customHeight="1"/>
    <row r="557" s="35" customFormat="1" ht="15" customHeight="1"/>
    <row r="558" s="35" customFormat="1" ht="15" customHeight="1"/>
    <row r="559" s="35" customFormat="1" ht="15" customHeight="1"/>
    <row r="560" s="35" customFormat="1" ht="15" customHeight="1"/>
    <row r="561" s="35" customFormat="1" ht="15" customHeight="1"/>
    <row r="562" s="35" customFormat="1" ht="15" customHeight="1"/>
    <row r="563" s="35" customFormat="1" ht="15" customHeight="1"/>
    <row r="564" s="35" customFormat="1" ht="15" customHeight="1"/>
    <row r="565" s="35" customFormat="1" ht="15" customHeight="1"/>
    <row r="566" s="35" customFormat="1" ht="15" customHeight="1"/>
    <row r="567" s="35" customFormat="1" ht="15" customHeight="1"/>
    <row r="568" s="35" customFormat="1" ht="15" customHeight="1"/>
    <row r="569" s="35" customFormat="1" ht="15" customHeight="1"/>
    <row r="570" s="35" customFormat="1" ht="15" customHeight="1"/>
    <row r="571" s="35" customFormat="1" ht="15" customHeight="1"/>
    <row r="572" s="35" customFormat="1" ht="15" customHeight="1"/>
    <row r="573" s="35" customFormat="1" ht="15" customHeight="1"/>
    <row r="574" s="35" customFormat="1" ht="15" customHeight="1"/>
    <row r="575" s="35" customFormat="1" ht="15" customHeight="1"/>
    <row r="576" s="35" customFormat="1" ht="15" customHeight="1"/>
    <row r="577" s="35" customFormat="1" ht="15" customHeight="1"/>
    <row r="578" s="35" customFormat="1" ht="15" customHeight="1"/>
    <row r="579" s="35" customFormat="1" ht="15" customHeight="1"/>
    <row r="580" s="35" customFormat="1" ht="15" customHeight="1"/>
    <row r="581" s="35" customFormat="1" ht="15" customHeight="1"/>
    <row r="582" s="35" customFormat="1" ht="15" customHeight="1"/>
    <row r="583" s="35" customFormat="1" ht="15" customHeight="1"/>
    <row r="584" s="35" customFormat="1" ht="15" customHeight="1"/>
    <row r="585" s="35" customFormat="1" ht="15" customHeight="1"/>
    <row r="586" s="35" customFormat="1" ht="15" customHeight="1"/>
    <row r="587" s="35" customFormat="1" ht="15" customHeight="1"/>
    <row r="588" s="35" customFormat="1" ht="15" customHeight="1"/>
    <row r="589" s="35" customFormat="1" ht="15" customHeight="1"/>
    <row r="590" s="35" customFormat="1" ht="15" customHeight="1"/>
    <row r="591" s="35" customFormat="1" ht="15" customHeight="1"/>
    <row r="592" s="35" customFormat="1" ht="15" customHeight="1"/>
    <row r="593" s="35" customFormat="1" ht="15" customHeight="1"/>
    <row r="594" s="35" customFormat="1" ht="15" customHeight="1"/>
    <row r="595" s="35" customFormat="1" ht="15" customHeight="1"/>
    <row r="596" s="35" customFormat="1" ht="15" customHeight="1"/>
    <row r="597" s="35" customFormat="1" ht="15" customHeight="1"/>
    <row r="598" s="35" customFormat="1" ht="15" customHeight="1"/>
    <row r="599" s="35" customFormat="1" ht="15" customHeight="1"/>
    <row r="600" s="35" customFormat="1" ht="15" customHeight="1"/>
    <row r="601" s="35" customFormat="1" ht="15" customHeight="1"/>
    <row r="602" s="35" customFormat="1" ht="15" customHeight="1"/>
    <row r="603" s="35" customFormat="1" ht="15" customHeight="1"/>
    <row r="604" s="35" customFormat="1" ht="15" customHeight="1"/>
    <row r="605" s="35" customFormat="1" ht="15" customHeight="1"/>
    <row r="606" s="35" customFormat="1" ht="15" customHeight="1"/>
    <row r="607" s="35" customFormat="1" ht="15" customHeight="1"/>
    <row r="608" s="35" customFormat="1" ht="15" customHeight="1"/>
    <row r="609" s="35" customFormat="1" ht="15" customHeight="1"/>
    <row r="610" s="35" customFormat="1" ht="15" customHeight="1"/>
    <row r="611" s="35" customFormat="1" ht="15" customHeight="1"/>
    <row r="612" s="35" customFormat="1" ht="15" customHeight="1"/>
    <row r="613" s="35" customFormat="1" ht="15" customHeight="1"/>
    <row r="614" s="35" customFormat="1" ht="15" customHeight="1"/>
    <row r="615" s="35" customFormat="1" ht="15" customHeight="1"/>
    <row r="616" s="35" customFormat="1" ht="15" customHeight="1"/>
    <row r="617" s="35" customFormat="1" ht="15" customHeight="1"/>
    <row r="618" s="35" customFormat="1" ht="15" customHeight="1"/>
    <row r="619" s="35" customFormat="1" ht="15" customHeight="1"/>
    <row r="620" s="35" customFormat="1" ht="15" customHeight="1"/>
    <row r="621" s="35" customFormat="1" ht="15" customHeight="1"/>
    <row r="622" s="35" customFormat="1" ht="15" customHeight="1"/>
    <row r="623" s="35" customFormat="1" ht="15" customHeight="1"/>
    <row r="624" s="35" customFormat="1" ht="15" customHeight="1"/>
    <row r="625" s="35" customFormat="1" ht="15" customHeight="1"/>
    <row r="626" s="35" customFormat="1" ht="15" customHeight="1"/>
    <row r="627" s="35" customFormat="1" ht="15" customHeight="1"/>
    <row r="628" s="35" customFormat="1" ht="15" customHeight="1"/>
    <row r="629" s="35" customFormat="1" ht="15" customHeight="1"/>
    <row r="630" s="35" customFormat="1" ht="15" customHeight="1"/>
    <row r="631" s="35" customFormat="1" ht="15" customHeight="1"/>
    <row r="632" s="35" customFormat="1" ht="15" customHeight="1"/>
    <row r="633" s="35" customFormat="1" ht="15" customHeight="1"/>
    <row r="634" s="35" customFormat="1" ht="15" customHeight="1"/>
    <row r="635" s="35" customFormat="1" ht="15" customHeight="1"/>
    <row r="636" s="35" customFormat="1" ht="15" customHeight="1"/>
    <row r="637" s="35" customFormat="1" ht="15" customHeight="1"/>
    <row r="638" s="35" customFormat="1" ht="15" customHeight="1"/>
    <row r="639" s="35" customFormat="1" ht="15" customHeight="1"/>
    <row r="640" s="35" customFormat="1" ht="15" customHeight="1"/>
    <row r="641" s="35" customFormat="1" ht="15" customHeight="1"/>
    <row r="642" s="35" customFormat="1" ht="15" customHeight="1"/>
    <row r="643" s="35" customFormat="1" ht="15" customHeight="1"/>
    <row r="644" s="35" customFormat="1" ht="15" customHeight="1"/>
    <row r="645" s="35" customFormat="1" ht="15" customHeight="1"/>
    <row r="646" s="35" customFormat="1" ht="15" customHeight="1"/>
    <row r="647" s="35" customFormat="1" ht="15" customHeight="1"/>
    <row r="648" s="35" customFormat="1" ht="15" customHeight="1"/>
    <row r="649" s="35" customFormat="1" ht="15" customHeight="1"/>
    <row r="650" s="35" customFormat="1" ht="15" customHeight="1"/>
    <row r="651" s="35" customFormat="1" ht="15" customHeight="1"/>
    <row r="652" s="35" customFormat="1" ht="15" customHeight="1"/>
    <row r="653" s="35" customFormat="1" ht="15" customHeight="1"/>
    <row r="654" s="35" customFormat="1" ht="15" customHeight="1"/>
    <row r="655" s="35" customFormat="1" ht="15" customHeight="1"/>
    <row r="656" s="35" customFormat="1" ht="15" customHeight="1"/>
    <row r="657" s="35" customFormat="1" ht="15" customHeight="1"/>
    <row r="658" s="35" customFormat="1" ht="15" customHeight="1"/>
    <row r="659" s="35" customFormat="1" ht="15" customHeight="1"/>
    <row r="660" s="35" customFormat="1" ht="15" customHeight="1"/>
    <row r="661" s="35" customFormat="1" ht="15" customHeight="1"/>
    <row r="662" s="35" customFormat="1" ht="15" customHeight="1"/>
    <row r="663" s="35" customFormat="1" ht="15" customHeight="1"/>
    <row r="664" s="35" customFormat="1" ht="15" customHeight="1"/>
    <row r="665" s="35" customFormat="1" ht="15" customHeight="1"/>
    <row r="666" s="35" customFormat="1" ht="15" customHeight="1"/>
    <row r="667" s="35" customFormat="1" ht="15" customHeight="1"/>
    <row r="668" s="35" customFormat="1" ht="15" customHeight="1"/>
    <row r="669" s="35" customFormat="1" ht="15" customHeight="1"/>
    <row r="670" s="35" customFormat="1" ht="15" customHeight="1"/>
    <row r="671" s="35" customFormat="1" ht="15" customHeight="1"/>
    <row r="672" s="35" customFormat="1" ht="15" customHeight="1"/>
    <row r="673" s="35" customFormat="1" ht="15" customHeight="1"/>
    <row r="674" s="35" customFormat="1" ht="15" customHeight="1"/>
    <row r="675" s="35" customFormat="1" ht="15" customHeight="1"/>
    <row r="676" s="35" customFormat="1" ht="15" customHeight="1"/>
    <row r="677" s="35" customFormat="1" ht="15" customHeight="1"/>
    <row r="678" s="35" customFormat="1" ht="15" customHeight="1"/>
    <row r="679" s="35" customFormat="1" ht="15" customHeight="1"/>
    <row r="680" s="35" customFormat="1" ht="15" customHeight="1"/>
    <row r="681" s="35" customFormat="1" ht="15" customHeight="1"/>
    <row r="682" s="35" customFormat="1" ht="15" customHeight="1"/>
    <row r="683" s="35" customFormat="1" ht="15" customHeight="1"/>
    <row r="684" s="35" customFormat="1" ht="15" customHeight="1"/>
    <row r="685" s="35" customFormat="1" ht="15" customHeight="1"/>
    <row r="686" s="35" customFormat="1" ht="15" customHeight="1"/>
    <row r="687" s="35" customFormat="1" ht="15" customHeight="1"/>
    <row r="688" s="35" customFormat="1" ht="15" customHeight="1"/>
    <row r="689" s="35" customFormat="1" ht="15" customHeight="1"/>
    <row r="690" s="35" customFormat="1" ht="15" customHeight="1"/>
    <row r="691" s="35" customFormat="1" ht="15" customHeight="1"/>
    <row r="692" s="35" customFormat="1" ht="15" customHeight="1"/>
    <row r="693" s="35" customFormat="1" ht="15" customHeight="1"/>
    <row r="694" s="35" customFormat="1" ht="15" customHeight="1"/>
    <row r="695" s="35" customFormat="1" ht="15" customHeight="1"/>
    <row r="696" s="35" customFormat="1" ht="15" customHeight="1"/>
    <row r="697" s="35" customFormat="1" ht="15" customHeight="1"/>
    <row r="698" s="35" customFormat="1" ht="15" customHeight="1"/>
    <row r="699" s="35" customFormat="1" ht="15" customHeight="1"/>
    <row r="700" s="35" customFormat="1" ht="15" customHeight="1"/>
    <row r="701" s="35" customFormat="1" ht="15" customHeight="1"/>
    <row r="702" s="35" customFormat="1" ht="15" customHeight="1"/>
    <row r="703" s="35" customFormat="1" ht="15" customHeight="1"/>
    <row r="704" s="35" customFormat="1" ht="15" customHeight="1"/>
    <row r="705" s="35" customFormat="1" ht="15" customHeight="1"/>
    <row r="706" s="35" customFormat="1" ht="15" customHeight="1"/>
    <row r="707" s="35" customFormat="1" ht="15" customHeight="1"/>
    <row r="708" s="35" customFormat="1" ht="15" customHeight="1"/>
    <row r="709" s="35" customFormat="1" ht="15" customHeight="1"/>
    <row r="710" s="35" customFormat="1" ht="15" customHeight="1"/>
    <row r="711" s="35" customFormat="1" ht="15" customHeight="1"/>
    <row r="712" s="35" customFormat="1" ht="15" customHeight="1"/>
    <row r="713" s="35" customFormat="1" ht="15" customHeight="1"/>
    <row r="714" s="35" customFormat="1" ht="15" customHeight="1"/>
    <row r="715" s="35" customFormat="1" ht="15" customHeight="1"/>
    <row r="716" s="35" customFormat="1" ht="15" customHeight="1"/>
    <row r="717" s="35" customFormat="1" ht="15" customHeight="1"/>
    <row r="718" s="35" customFormat="1" ht="15" customHeight="1"/>
    <row r="719" s="35" customFormat="1" ht="15" customHeight="1"/>
    <row r="720" s="35" customFormat="1" ht="15" customHeight="1"/>
    <row r="721" s="35" customFormat="1" ht="15" customHeight="1"/>
    <row r="722" s="35" customFormat="1" ht="15" customHeight="1"/>
    <row r="723" s="35" customFormat="1" ht="15" customHeight="1"/>
    <row r="724" s="35" customFormat="1" ht="15" customHeight="1"/>
    <row r="725" s="35" customFormat="1" ht="15" customHeight="1"/>
    <row r="726" s="35" customFormat="1" ht="15" customHeight="1"/>
    <row r="727" s="35" customFormat="1" ht="15" customHeight="1"/>
    <row r="728" s="35" customFormat="1" ht="15" customHeight="1"/>
    <row r="729" s="35" customFormat="1" ht="15" customHeight="1"/>
    <row r="730" s="35" customFormat="1" ht="15" customHeight="1"/>
    <row r="731" s="35" customFormat="1" ht="15" customHeight="1"/>
    <row r="732" s="35" customFormat="1" ht="15" customHeight="1"/>
    <row r="733" s="35" customFormat="1" ht="15" customHeight="1"/>
    <row r="734" s="35" customFormat="1" ht="15" customHeight="1"/>
    <row r="735" s="35" customFormat="1" ht="15" customHeight="1"/>
    <row r="736" s="35" customFormat="1" ht="15" customHeight="1"/>
    <row r="737" s="35" customFormat="1" ht="15" customHeight="1"/>
    <row r="738" s="35" customFormat="1" ht="15" customHeight="1"/>
    <row r="739" s="35" customFormat="1" ht="15" customHeight="1"/>
    <row r="740" s="35" customFormat="1" ht="15" customHeight="1"/>
    <row r="741" s="35" customFormat="1" ht="15" customHeight="1"/>
    <row r="742" s="35" customFormat="1" ht="15" customHeight="1"/>
    <row r="743" s="35" customFormat="1" ht="15" customHeight="1"/>
    <row r="744" s="35" customFormat="1" ht="15" customHeight="1"/>
    <row r="745" s="35" customFormat="1" ht="15" customHeight="1"/>
    <row r="746" s="35" customFormat="1" ht="15" customHeight="1"/>
    <row r="747" s="35" customFormat="1" ht="15" customHeight="1"/>
    <row r="748" s="35" customFormat="1" ht="15" customHeight="1"/>
    <row r="749" s="35" customFormat="1" ht="15" customHeight="1"/>
    <row r="750" s="35" customFormat="1" ht="15" customHeight="1"/>
    <row r="751" s="35" customFormat="1" ht="15" customHeight="1"/>
    <row r="752" s="35" customFormat="1" ht="15" customHeight="1"/>
    <row r="753" s="35" customFormat="1" ht="15" customHeight="1"/>
    <row r="754" s="35" customFormat="1" ht="15" customHeight="1"/>
    <row r="755" s="35" customFormat="1" ht="15" customHeight="1"/>
    <row r="756" s="35" customFormat="1" ht="15" customHeight="1"/>
    <row r="757" s="35" customFormat="1" ht="15" customHeight="1"/>
    <row r="758" s="35" customFormat="1" ht="15" customHeight="1"/>
    <row r="759" s="35" customFormat="1" ht="15" customHeight="1"/>
    <row r="760" s="35" customFormat="1" ht="15" customHeight="1"/>
    <row r="761" s="35" customFormat="1" ht="15" customHeight="1"/>
    <row r="762" s="35" customFormat="1" ht="15" customHeight="1"/>
    <row r="763" s="35" customFormat="1" ht="15" customHeight="1"/>
    <row r="764" s="35" customFormat="1" ht="15" customHeight="1"/>
    <row r="765" s="35" customFormat="1" ht="15" customHeight="1"/>
    <row r="766" s="35" customFormat="1" ht="15" customHeight="1"/>
    <row r="767" s="35" customFormat="1" ht="15" customHeight="1"/>
    <row r="768" s="35" customFormat="1" ht="15" customHeight="1"/>
    <row r="769" s="35" customFormat="1" ht="15" customHeight="1"/>
    <row r="770" s="35" customFormat="1" ht="15" customHeight="1"/>
    <row r="771" s="35" customFormat="1" ht="15" customHeight="1"/>
    <row r="772" s="35" customFormat="1" ht="15" customHeight="1"/>
    <row r="773" s="35" customFormat="1" ht="15" customHeight="1"/>
    <row r="774" s="35" customFormat="1" ht="15" customHeight="1"/>
    <row r="775" s="35" customFormat="1" ht="15" customHeight="1"/>
    <row r="776" s="35" customFormat="1" ht="15" customHeight="1"/>
    <row r="777" s="35" customFormat="1" ht="15" customHeight="1"/>
    <row r="778" s="35" customFormat="1" ht="15" customHeight="1"/>
    <row r="779" s="35" customFormat="1" ht="15" customHeight="1"/>
    <row r="780" s="35" customFormat="1" ht="15" customHeight="1"/>
    <row r="781" s="35" customFormat="1" ht="15" customHeight="1"/>
    <row r="782" s="35" customFormat="1" ht="15" customHeight="1"/>
    <row r="783" s="35" customFormat="1" ht="15" customHeight="1"/>
    <row r="784" s="35" customFormat="1" ht="15" customHeight="1"/>
    <row r="785" s="35" customFormat="1" ht="15" customHeight="1"/>
    <row r="786" s="35" customFormat="1" ht="15" customHeight="1"/>
    <row r="787" s="35" customFormat="1" ht="15" customHeight="1"/>
    <row r="788" s="35" customFormat="1" ht="15" customHeight="1"/>
    <row r="789" s="35" customFormat="1" ht="15" customHeight="1"/>
    <row r="790" s="35" customFormat="1" ht="15" customHeight="1"/>
    <row r="791" s="35" customFormat="1" ht="15" customHeight="1"/>
    <row r="792" s="35" customFormat="1" ht="15" customHeight="1"/>
    <row r="793" s="35" customFormat="1" ht="15" customHeight="1"/>
    <row r="794" s="35" customFormat="1" ht="15" customHeight="1"/>
    <row r="795" s="35" customFormat="1" ht="15" customHeight="1"/>
    <row r="796" s="35" customFormat="1" ht="15" customHeight="1"/>
    <row r="797" s="35" customFormat="1" ht="15" customHeight="1"/>
    <row r="798" s="35" customFormat="1" ht="15" customHeight="1"/>
    <row r="799" s="35" customFormat="1" ht="15" customHeight="1"/>
    <row r="800" s="35" customFormat="1" ht="15" customHeight="1"/>
    <row r="801" s="35" customFormat="1" ht="15" customHeight="1"/>
    <row r="802" s="35" customFormat="1" ht="15" customHeight="1"/>
    <row r="803" s="35" customFormat="1" ht="15" customHeight="1"/>
    <row r="804" s="35" customFormat="1" ht="15" customHeight="1"/>
    <row r="805" s="35" customFormat="1" ht="15" customHeight="1"/>
    <row r="806" s="35" customFormat="1" ht="15" customHeight="1"/>
    <row r="807" s="35" customFormat="1" ht="15" customHeight="1"/>
    <row r="808" s="35" customFormat="1" ht="15" customHeight="1"/>
    <row r="809" s="35" customFormat="1" ht="15" customHeight="1"/>
    <row r="810" s="35" customFormat="1" ht="15" customHeight="1"/>
    <row r="811" s="35" customFormat="1" ht="15" customHeight="1"/>
    <row r="812" s="35" customFormat="1" ht="15" customHeight="1"/>
    <row r="813" s="35" customFormat="1" ht="15" customHeight="1"/>
    <row r="814" s="35" customFormat="1" ht="15" customHeight="1"/>
    <row r="815" s="35" customFormat="1" ht="15" customHeight="1"/>
    <row r="816" s="35" customFormat="1" ht="15" customHeight="1"/>
    <row r="817" s="35" customFormat="1" ht="15" customHeight="1"/>
    <row r="818" s="35" customFormat="1" ht="15" customHeight="1"/>
    <row r="819" s="35" customFormat="1" ht="15" customHeight="1"/>
    <row r="820" s="35" customFormat="1" ht="15" customHeight="1"/>
    <row r="821" s="35" customFormat="1" ht="15" customHeight="1"/>
    <row r="822" s="35" customFormat="1" ht="15" customHeight="1"/>
    <row r="823" s="35" customFormat="1" ht="15" customHeight="1"/>
    <row r="824" s="35" customFormat="1" ht="15" customHeight="1"/>
    <row r="825" s="35" customFormat="1" ht="15" customHeight="1"/>
    <row r="826" s="35" customFormat="1" ht="15" customHeight="1"/>
    <row r="827" s="35" customFormat="1" ht="15" customHeight="1"/>
    <row r="828" s="35" customFormat="1" ht="15" customHeight="1"/>
    <row r="829" s="35" customFormat="1" ht="15" customHeight="1"/>
    <row r="830" s="35" customFormat="1" ht="15" customHeight="1"/>
    <row r="831" s="35" customFormat="1" ht="15" customHeight="1"/>
    <row r="832" s="35" customFormat="1" ht="15" customHeight="1"/>
    <row r="833" s="35" customFormat="1" ht="15" customHeight="1"/>
    <row r="834" s="35" customFormat="1" ht="15" customHeight="1"/>
    <row r="835" s="35" customFormat="1" ht="15" customHeight="1"/>
    <row r="836" s="35" customFormat="1" ht="15" customHeight="1"/>
    <row r="837" s="35" customFormat="1" ht="15" customHeight="1"/>
    <row r="838" s="35" customFormat="1" ht="15" customHeight="1"/>
    <row r="839" s="35" customFormat="1" ht="15" customHeight="1"/>
    <row r="840" s="35" customFormat="1" ht="15" customHeight="1"/>
    <row r="841" s="35" customFormat="1" ht="15" customHeight="1"/>
    <row r="842" s="35" customFormat="1" ht="15" customHeight="1"/>
    <row r="843" s="35" customFormat="1" ht="15" customHeight="1"/>
    <row r="844" s="35" customFormat="1" ht="15" customHeight="1"/>
    <row r="845" s="35" customFormat="1" ht="15" customHeight="1"/>
    <row r="846" s="35" customFormat="1" ht="15" customHeight="1"/>
    <row r="847" s="35" customFormat="1" ht="15" customHeight="1"/>
    <row r="848" s="35" customFormat="1" ht="15" customHeight="1"/>
    <row r="849" s="35" customFormat="1" ht="15" customHeight="1"/>
    <row r="850" s="35" customFormat="1" ht="15" customHeight="1"/>
    <row r="851" s="35" customFormat="1" ht="15" customHeight="1"/>
    <row r="852" s="35" customFormat="1" ht="15" customHeight="1"/>
    <row r="853" s="35" customFormat="1" ht="15" customHeight="1"/>
    <row r="854" s="35" customFormat="1" ht="15" customHeight="1"/>
    <row r="855" s="35" customFormat="1" ht="15" customHeight="1"/>
    <row r="856" s="35" customFormat="1" ht="15" customHeight="1"/>
    <row r="857" s="35" customFormat="1" ht="15" customHeight="1"/>
    <row r="858" s="35" customFormat="1" ht="15" customHeight="1"/>
    <row r="859" s="35" customFormat="1" ht="15" customHeight="1"/>
    <row r="860" s="35" customFormat="1" ht="15" customHeight="1"/>
    <row r="861" s="35" customFormat="1" ht="15" customHeight="1"/>
    <row r="862" s="35" customFormat="1" ht="15" customHeight="1"/>
    <row r="863" s="35" customFormat="1" ht="15" customHeight="1"/>
    <row r="864" s="35" customFormat="1" ht="15" customHeight="1"/>
    <row r="865" s="35" customFormat="1" ht="15" customHeight="1"/>
    <row r="866" s="35" customFormat="1" ht="15" customHeight="1"/>
    <row r="867" s="35" customFormat="1" ht="15" customHeight="1"/>
    <row r="868" s="35" customFormat="1" ht="15" customHeight="1"/>
    <row r="869" s="35" customFormat="1" ht="15" customHeight="1"/>
    <row r="870" s="35" customFormat="1" ht="15" customHeight="1"/>
    <row r="871" s="35" customFormat="1" ht="15" customHeight="1"/>
    <row r="872" s="35" customFormat="1" ht="15" customHeight="1"/>
    <row r="873" s="35" customFormat="1" ht="15" customHeight="1"/>
    <row r="874" s="35" customFormat="1" ht="15" customHeight="1"/>
    <row r="875" s="35" customFormat="1" ht="15" customHeight="1"/>
    <row r="876" s="35" customFormat="1" ht="15" customHeight="1"/>
    <row r="877" s="35" customFormat="1" ht="15" customHeight="1"/>
    <row r="878" s="35" customFormat="1" ht="15" customHeight="1"/>
    <row r="879" s="35" customFormat="1" ht="15" customHeight="1"/>
    <row r="880" s="35" customFormat="1" ht="15" customHeight="1"/>
    <row r="881" s="35" customFormat="1" ht="15" customHeight="1"/>
    <row r="882" s="35" customFormat="1" ht="15" customHeight="1"/>
    <row r="883" s="35" customFormat="1" ht="15" customHeight="1"/>
    <row r="884" s="35" customFormat="1" ht="15" customHeight="1"/>
    <row r="885" s="35" customFormat="1" ht="15" customHeight="1"/>
    <row r="886" s="35" customFormat="1" ht="15" customHeight="1"/>
    <row r="887" s="35" customFormat="1" ht="15" customHeight="1"/>
    <row r="888" s="35" customFormat="1" ht="15" customHeight="1"/>
    <row r="889" s="35" customFormat="1" ht="15" customHeight="1"/>
    <row r="890" s="35" customFormat="1" ht="15" customHeight="1"/>
    <row r="891" s="35" customFormat="1" ht="15" customHeight="1"/>
    <row r="892" s="35" customFormat="1" ht="15" customHeight="1"/>
    <row r="893" s="35" customFormat="1" ht="15" customHeight="1"/>
    <row r="894" s="35" customFormat="1" ht="15" customHeight="1"/>
    <row r="895" s="35" customFormat="1" ht="15" customHeight="1"/>
    <row r="896" s="35" customFormat="1" ht="15" customHeight="1"/>
    <row r="897" s="35" customFormat="1" ht="15" customHeight="1"/>
    <row r="898" s="35" customFormat="1" ht="15" customHeight="1"/>
    <row r="899" s="35" customFormat="1" ht="15" customHeight="1"/>
    <row r="900" s="35" customFormat="1" ht="15" customHeight="1"/>
    <row r="901" s="35" customFormat="1" ht="15" customHeight="1"/>
    <row r="902" s="35" customFormat="1" ht="15" customHeight="1"/>
    <row r="903" s="35" customFormat="1" ht="15" customHeight="1"/>
    <row r="904" s="35" customFormat="1" ht="15" customHeight="1"/>
    <row r="905" s="35" customFormat="1" ht="15" customHeight="1"/>
    <row r="906" s="35" customFormat="1" ht="15" customHeight="1"/>
    <row r="907" s="35" customFormat="1" ht="15" customHeight="1"/>
    <row r="908" s="35" customFormat="1" ht="15" customHeight="1"/>
    <row r="909" s="35" customFormat="1" ht="15" customHeight="1"/>
    <row r="910" s="35" customFormat="1" ht="15" customHeight="1"/>
    <row r="911" s="35" customFormat="1" ht="15" customHeight="1"/>
    <row r="912" s="35" customFormat="1" ht="15" customHeight="1"/>
    <row r="913" s="35" customFormat="1" ht="15" customHeight="1"/>
    <row r="914" s="35" customFormat="1" ht="15" customHeight="1"/>
    <row r="915" s="35" customFormat="1" ht="15" customHeight="1"/>
    <row r="916" s="35" customFormat="1" ht="15" customHeight="1"/>
    <row r="917" s="35" customFormat="1" ht="15" customHeight="1"/>
    <row r="918" s="35" customFormat="1" ht="15" customHeight="1"/>
    <row r="919" s="35" customFormat="1" ht="15" customHeight="1"/>
    <row r="920" s="35" customFormat="1" ht="15" customHeight="1"/>
    <row r="921" s="35" customFormat="1" ht="15" customHeight="1"/>
    <row r="922" s="35" customFormat="1" ht="15" customHeight="1"/>
    <row r="923" s="35" customFormat="1" ht="15" customHeight="1"/>
    <row r="924" s="35" customFormat="1" ht="15" customHeight="1"/>
    <row r="925" s="35" customFormat="1" ht="15" customHeight="1"/>
    <row r="926" s="35" customFormat="1" ht="15" customHeight="1"/>
    <row r="927" s="35" customFormat="1" ht="15" customHeight="1"/>
    <row r="928" s="35" customFormat="1" ht="15" customHeight="1"/>
    <row r="929" s="35" customFormat="1" ht="15" customHeight="1"/>
    <row r="930" s="35" customFormat="1" ht="15" customHeight="1"/>
    <row r="931" s="35" customFormat="1" ht="15" customHeight="1"/>
    <row r="932" s="35" customFormat="1" ht="15" customHeight="1"/>
    <row r="933" s="35" customFormat="1" ht="15" customHeight="1"/>
    <row r="934" s="35" customFormat="1" ht="15" customHeight="1"/>
    <row r="935" s="35" customFormat="1" ht="15" customHeight="1"/>
    <row r="936" s="35" customFormat="1" ht="15" customHeight="1"/>
    <row r="937" s="35" customFormat="1" ht="15" customHeight="1"/>
    <row r="938" s="35" customFormat="1" ht="15" customHeight="1"/>
    <row r="939" s="35" customFormat="1" ht="15" customHeight="1"/>
    <row r="940" s="35" customFormat="1" ht="15" customHeight="1"/>
    <row r="941" s="35" customFormat="1" ht="15" customHeight="1"/>
    <row r="942" s="35" customFormat="1" ht="15" customHeight="1"/>
    <row r="943" s="35" customFormat="1" ht="15" customHeight="1"/>
    <row r="944" s="35" customFormat="1" ht="15" customHeight="1"/>
    <row r="945" s="35" customFormat="1" ht="15" customHeight="1"/>
    <row r="946" s="35" customFormat="1" ht="15" customHeight="1"/>
    <row r="947" s="35" customFormat="1" ht="15" customHeight="1"/>
    <row r="948" s="35" customFormat="1" ht="15" customHeight="1"/>
    <row r="949" s="35" customFormat="1" ht="15" customHeight="1"/>
    <row r="950" s="35" customFormat="1" ht="15" customHeight="1"/>
    <row r="951" s="35" customFormat="1" ht="15" customHeight="1"/>
    <row r="952" s="35" customFormat="1" ht="15" customHeight="1"/>
    <row r="953" s="35" customFormat="1" ht="15" customHeight="1"/>
    <row r="954" s="35" customFormat="1" ht="15" customHeight="1"/>
    <row r="955" s="35" customFormat="1" ht="15" customHeight="1"/>
    <row r="956" s="35" customFormat="1" ht="15" customHeight="1"/>
    <row r="957" s="35" customFormat="1" ht="15" customHeight="1"/>
    <row r="958" s="35" customFormat="1" ht="15" customHeight="1"/>
    <row r="959" s="35" customFormat="1" ht="15" customHeight="1"/>
    <row r="960" s="35" customFormat="1"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sheetData>
  <mergeCells count="47">
    <mergeCell ref="L14:M14"/>
    <mergeCell ref="C15:I15"/>
    <mergeCell ref="J15:K15"/>
    <mergeCell ref="L15:M15"/>
    <mergeCell ref="D28:E28"/>
    <mergeCell ref="C14:I14"/>
    <mergeCell ref="J16:K16"/>
    <mergeCell ref="J14:K14"/>
    <mergeCell ref="J24:K24"/>
    <mergeCell ref="L16:M16"/>
    <mergeCell ref="J17:K17"/>
    <mergeCell ref="L17:M17"/>
    <mergeCell ref="J38:K38"/>
    <mergeCell ref="L38:M38"/>
    <mergeCell ref="J18:K18"/>
    <mergeCell ref="L18:M18"/>
    <mergeCell ref="J22:M22"/>
    <mergeCell ref="L37:M37"/>
    <mergeCell ref="L24:M24"/>
    <mergeCell ref="J25:K25"/>
    <mergeCell ref="L25:M25"/>
    <mergeCell ref="J26:K26"/>
    <mergeCell ref="L26:M26"/>
    <mergeCell ref="J37:K37"/>
    <mergeCell ref="I27:M27"/>
    <mergeCell ref="J35:M35"/>
    <mergeCell ref="B4:E4"/>
    <mergeCell ref="F4:H4"/>
    <mergeCell ref="J11:M11"/>
    <mergeCell ref="C13:I13"/>
    <mergeCell ref="J13:K13"/>
    <mergeCell ref="L13:M13"/>
    <mergeCell ref="J39:K39"/>
    <mergeCell ref="L39:M39"/>
    <mergeCell ref="L45:M45"/>
    <mergeCell ref="J40:K40"/>
    <mergeCell ref="L40:M40"/>
    <mergeCell ref="J41:K41"/>
    <mergeCell ref="L41:M41"/>
    <mergeCell ref="I47:M47"/>
    <mergeCell ref="J42:K42"/>
    <mergeCell ref="L42:M42"/>
    <mergeCell ref="J43:K43"/>
    <mergeCell ref="L43:M43"/>
    <mergeCell ref="J45:K45"/>
    <mergeCell ref="J44:K44"/>
    <mergeCell ref="L44:M44"/>
  </mergeCells>
  <phoneticPr fontId="0"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5"/>
  <sheetViews>
    <sheetView workbookViewId="0">
      <selection activeCell="O42" sqref="O42"/>
    </sheetView>
  </sheetViews>
  <sheetFormatPr defaultColWidth="8.75" defaultRowHeight="15.75"/>
  <cols>
    <col min="1" max="1" width="1.5" style="254" customWidth="1"/>
    <col min="2" max="2" width="1.875" style="254" customWidth="1"/>
    <col min="3" max="16384" width="8.75" style="254"/>
  </cols>
  <sheetData>
    <row r="1" spans="1:16">
      <c r="A1" s="253"/>
      <c r="C1" s="253"/>
      <c r="D1" s="255"/>
      <c r="E1" s="256"/>
      <c r="F1" s="256"/>
      <c r="G1" s="256"/>
      <c r="H1" s="256"/>
      <c r="I1" s="256"/>
      <c r="J1" s="256"/>
      <c r="K1" s="256"/>
      <c r="L1" s="256"/>
      <c r="M1" s="256"/>
      <c r="N1" s="616"/>
      <c r="O1" s="400"/>
      <c r="P1" s="400"/>
    </row>
    <row r="2" spans="1:16" ht="20.25">
      <c r="A2" s="253"/>
      <c r="B2" s="257" t="s">
        <v>69</v>
      </c>
      <c r="C2" s="253"/>
      <c r="D2" s="255"/>
      <c r="E2" s="258"/>
      <c r="F2" s="256"/>
      <c r="G2" s="256"/>
      <c r="H2" s="256"/>
      <c r="I2" s="256"/>
      <c r="J2" s="256"/>
      <c r="K2" s="256"/>
      <c r="L2" s="256"/>
      <c r="M2" s="256"/>
      <c r="N2" s="609"/>
    </row>
    <row r="3" spans="1:16" ht="18">
      <c r="A3" s="253"/>
      <c r="B3" s="259"/>
      <c r="C3" s="253" t="s">
        <v>506</v>
      </c>
      <c r="D3" s="255"/>
      <c r="E3" s="258"/>
      <c r="F3" s="256"/>
      <c r="G3" s="256"/>
      <c r="H3" s="256"/>
      <c r="I3" s="256"/>
      <c r="J3" s="256"/>
      <c r="K3" s="256"/>
      <c r="L3" s="256"/>
      <c r="M3" s="256"/>
    </row>
    <row r="4" spans="1:16" ht="30" customHeight="1">
      <c r="A4" s="253"/>
      <c r="B4" s="778" t="s">
        <v>24</v>
      </c>
      <c r="C4" s="778"/>
      <c r="D4" s="778"/>
      <c r="E4" s="778"/>
      <c r="F4" s="779" t="s">
        <v>344</v>
      </c>
      <c r="G4" s="779"/>
      <c r="H4" s="779"/>
      <c r="I4" s="256"/>
      <c r="J4" s="256"/>
      <c r="K4" s="256"/>
      <c r="L4" s="256"/>
      <c r="M4" s="256"/>
    </row>
    <row r="5" spans="1:16">
      <c r="A5" s="253"/>
      <c r="B5" s="260" t="s">
        <v>21</v>
      </c>
      <c r="C5" s="253"/>
      <c r="D5" s="253"/>
      <c r="E5" s="261"/>
      <c r="F5" s="262"/>
      <c r="G5" s="262"/>
      <c r="H5" s="262"/>
      <c r="I5" s="262"/>
      <c r="J5" s="256"/>
      <c r="K5" s="256"/>
      <c r="L5" s="256"/>
      <c r="M5" s="256"/>
    </row>
    <row r="6" spans="1:16" ht="16.5" thickBot="1">
      <c r="A6" s="253"/>
      <c r="B6" s="260"/>
      <c r="C6" s="389" t="s">
        <v>528</v>
      </c>
      <c r="D6" s="389"/>
      <c r="E6" s="390"/>
      <c r="F6" s="390"/>
      <c r="G6" s="390"/>
      <c r="H6" s="390"/>
      <c r="I6" s="391"/>
      <c r="J6" s="256"/>
      <c r="K6" s="256"/>
      <c r="L6" s="256"/>
      <c r="M6" s="256"/>
    </row>
    <row r="7" spans="1:16" ht="16.5" thickBot="1">
      <c r="A7" s="253"/>
      <c r="B7" s="260"/>
      <c r="C7" s="388" t="s">
        <v>529</v>
      </c>
      <c r="D7" s="547" t="s">
        <v>863</v>
      </c>
      <c r="E7" s="393" t="s">
        <v>530</v>
      </c>
      <c r="F7" s="392"/>
      <c r="G7" s="385"/>
      <c r="H7" s="385"/>
      <c r="I7" s="387"/>
      <c r="J7" s="256"/>
      <c r="K7" s="256"/>
      <c r="L7" s="256"/>
      <c r="M7" s="256"/>
    </row>
    <row r="8" spans="1:16" ht="16.5" thickBot="1">
      <c r="A8" s="263"/>
      <c r="B8" s="264" t="s">
        <v>22</v>
      </c>
      <c r="C8" s="265"/>
      <c r="D8" s="265"/>
      <c r="E8" s="266"/>
      <c r="F8" s="266"/>
      <c r="G8" s="266"/>
      <c r="H8" s="266"/>
      <c r="I8" s="266"/>
      <c r="J8" s="263"/>
      <c r="K8" s="263"/>
      <c r="L8" s="263"/>
      <c r="M8" s="268"/>
    </row>
    <row r="9" spans="1:16" ht="15" customHeight="1">
      <c r="A9" s="267"/>
      <c r="B9" s="267"/>
      <c r="C9" s="267"/>
      <c r="D9" s="267"/>
      <c r="E9" s="267"/>
      <c r="F9" s="267"/>
      <c r="G9" s="267"/>
      <c r="H9" s="267"/>
      <c r="I9" s="267"/>
      <c r="J9" s="267"/>
      <c r="K9" s="267"/>
      <c r="L9" s="267"/>
      <c r="M9" s="268"/>
    </row>
    <row r="10" spans="1:16" s="272" customFormat="1" ht="15" customHeight="1">
      <c r="C10" s="272" t="s">
        <v>345</v>
      </c>
      <c r="J10" s="780"/>
      <c r="K10" s="780"/>
    </row>
    <row r="11" spans="1:16" s="272" customFormat="1" ht="15" customHeight="1">
      <c r="D11" s="272" t="s">
        <v>346</v>
      </c>
      <c r="J11" s="777">
        <f>1603+911+975+15+23</f>
        <v>3527</v>
      </c>
      <c r="K11" s="736"/>
    </row>
    <row r="12" spans="1:16" s="272" customFormat="1" ht="15" customHeight="1">
      <c r="D12" s="272" t="s">
        <v>347</v>
      </c>
      <c r="J12" s="735">
        <f>76+2+5+1+3+17+1+1+35</f>
        <v>141</v>
      </c>
      <c r="K12" s="736"/>
    </row>
    <row r="13" spans="1:16" s="272" customFormat="1" ht="15" customHeight="1">
      <c r="D13" s="272" t="s">
        <v>348</v>
      </c>
      <c r="J13" s="735"/>
      <c r="K13" s="736"/>
    </row>
    <row r="14" spans="1:16" s="272" customFormat="1" ht="15" customHeight="1">
      <c r="J14" s="290"/>
      <c r="K14" s="290"/>
    </row>
    <row r="15" spans="1:16" s="272" customFormat="1" ht="15" customHeight="1">
      <c r="C15" s="272" t="s">
        <v>349</v>
      </c>
      <c r="J15" s="777">
        <v>276857693</v>
      </c>
      <c r="K15" s="736"/>
    </row>
    <row r="16" spans="1:16" s="272" customFormat="1" ht="15" customHeight="1">
      <c r="J16" s="756"/>
      <c r="K16" s="756"/>
    </row>
    <row r="17" spans="3:11" s="272" customFormat="1" ht="15" customHeight="1">
      <c r="C17" s="288" t="s">
        <v>350</v>
      </c>
      <c r="J17" s="735">
        <v>120</v>
      </c>
      <c r="K17" s="736"/>
    </row>
    <row r="18" spans="3:11" s="272" customFormat="1" ht="15" customHeight="1">
      <c r="J18" s="756"/>
      <c r="K18" s="756"/>
    </row>
    <row r="19" spans="3:11" s="272" customFormat="1" ht="15" customHeight="1">
      <c r="C19" s="272" t="s">
        <v>351</v>
      </c>
      <c r="J19" s="735" t="s">
        <v>544</v>
      </c>
      <c r="K19" s="736"/>
    </row>
    <row r="20" spans="3:11" s="272" customFormat="1" ht="15" customHeight="1">
      <c r="J20" s="756"/>
      <c r="K20" s="756"/>
    </row>
    <row r="21" spans="3:11" s="272" customFormat="1" ht="15" customHeight="1">
      <c r="C21" s="272" t="s">
        <v>352</v>
      </c>
      <c r="J21" s="781">
        <v>490450</v>
      </c>
      <c r="K21" s="782"/>
    </row>
    <row r="22" spans="3:11" s="272" customFormat="1" ht="15" customHeight="1">
      <c r="J22" s="783"/>
      <c r="K22" s="783"/>
    </row>
    <row r="23" spans="3:11" s="272" customFormat="1" ht="15" customHeight="1">
      <c r="C23" s="272" t="s">
        <v>353</v>
      </c>
      <c r="J23" s="309"/>
      <c r="K23" s="309"/>
    </row>
    <row r="24" spans="3:11" s="272" customFormat="1" ht="15" customHeight="1">
      <c r="D24" s="272" t="s">
        <v>354</v>
      </c>
      <c r="J24" s="784">
        <v>0.7</v>
      </c>
      <c r="K24" s="785"/>
    </row>
    <row r="25" spans="3:11" s="272" customFormat="1" ht="15" customHeight="1">
      <c r="D25" s="272" t="s">
        <v>355</v>
      </c>
      <c r="J25" s="784">
        <v>0.3</v>
      </c>
      <c r="K25" s="785"/>
    </row>
    <row r="26" spans="3:11" s="272" customFormat="1" ht="15" customHeight="1">
      <c r="J26" s="756"/>
      <c r="K26" s="756"/>
    </row>
    <row r="27" spans="3:11" s="272" customFormat="1" ht="15" customHeight="1">
      <c r="C27" s="272" t="s">
        <v>356</v>
      </c>
      <c r="J27" s="735" t="s">
        <v>545</v>
      </c>
      <c r="K27" s="736"/>
    </row>
    <row r="28" spans="3:11" s="272" customFormat="1" ht="15" customHeight="1">
      <c r="J28" s="277"/>
      <c r="K28" s="277"/>
    </row>
    <row r="29" spans="3:11" s="272" customFormat="1" ht="15" customHeight="1">
      <c r="C29" s="272" t="s">
        <v>357</v>
      </c>
      <c r="J29" s="735" t="s">
        <v>871</v>
      </c>
      <c r="K29" s="736"/>
    </row>
    <row r="30" spans="3:11" s="272" customFormat="1" ht="15" customHeight="1">
      <c r="J30" s="277"/>
      <c r="K30" s="277"/>
    </row>
    <row r="31" spans="3:11" s="272" customFormat="1" ht="15" customHeight="1">
      <c r="C31" s="272" t="s">
        <v>358</v>
      </c>
      <c r="J31" s="735" t="s">
        <v>546</v>
      </c>
      <c r="K31" s="736"/>
    </row>
    <row r="32" spans="3:11" s="272" customFormat="1" ht="15" customHeight="1">
      <c r="J32" s="277"/>
      <c r="K32" s="277"/>
    </row>
    <row r="33" spans="3:11" s="272" customFormat="1" ht="15" customHeight="1">
      <c r="C33" s="272" t="s">
        <v>359</v>
      </c>
      <c r="J33" s="735" t="s">
        <v>547</v>
      </c>
      <c r="K33" s="736"/>
    </row>
    <row r="34" spans="3:11" s="272" customFormat="1" ht="15" customHeight="1">
      <c r="D34" s="272" t="s">
        <v>360</v>
      </c>
      <c r="J34" s="735" t="s">
        <v>872</v>
      </c>
      <c r="K34" s="736"/>
    </row>
    <row r="35" spans="3:11" s="272" customFormat="1" ht="15" customHeight="1">
      <c r="J35" s="277"/>
      <c r="K35" s="277"/>
    </row>
    <row r="36" spans="3:11" s="272" customFormat="1" ht="15" customHeight="1">
      <c r="H36" s="740" t="s">
        <v>58</v>
      </c>
      <c r="I36" s="741"/>
      <c r="J36" s="740" t="s">
        <v>59</v>
      </c>
      <c r="K36" s="741"/>
    </row>
    <row r="37" spans="3:11" s="272" customFormat="1" ht="15" customHeight="1">
      <c r="C37" s="272" t="s">
        <v>361</v>
      </c>
      <c r="H37" s="735" t="s">
        <v>542</v>
      </c>
      <c r="I37" s="736"/>
      <c r="J37" s="735"/>
      <c r="K37" s="736"/>
    </row>
    <row r="38" spans="3:11" s="272" customFormat="1" ht="15" customHeight="1"/>
    <row r="39" spans="3:11" s="272" customFormat="1" ht="15" customHeight="1"/>
    <row r="40" spans="3:11" s="272" customFormat="1" ht="15" customHeight="1">
      <c r="D40" s="740" t="s">
        <v>202</v>
      </c>
      <c r="E40" s="741"/>
      <c r="F40" s="740" t="s">
        <v>362</v>
      </c>
      <c r="G40" s="741"/>
      <c r="H40" s="740" t="s">
        <v>363</v>
      </c>
      <c r="I40" s="741"/>
      <c r="J40" s="740" t="s">
        <v>364</v>
      </c>
      <c r="K40" s="741"/>
    </row>
    <row r="41" spans="3:11" s="272" customFormat="1" ht="15" customHeight="1">
      <c r="D41" s="742" t="s">
        <v>548</v>
      </c>
      <c r="E41" s="744"/>
      <c r="F41" s="742" t="s">
        <v>550</v>
      </c>
      <c r="G41" s="744"/>
      <c r="H41" s="786">
        <v>250000</v>
      </c>
      <c r="I41" s="744"/>
      <c r="J41" s="787">
        <v>42583</v>
      </c>
      <c r="K41" s="744"/>
    </row>
    <row r="42" spans="3:11" s="272" customFormat="1" ht="15" customHeight="1">
      <c r="D42" s="742" t="s">
        <v>549</v>
      </c>
      <c r="E42" s="744"/>
      <c r="F42" s="742" t="s">
        <v>551</v>
      </c>
      <c r="G42" s="744"/>
      <c r="H42" s="786">
        <v>250000</v>
      </c>
      <c r="I42" s="744"/>
      <c r="J42" s="787">
        <v>42583</v>
      </c>
      <c r="K42" s="744"/>
    </row>
    <row r="43" spans="3:11" s="272" customFormat="1" ht="15" customHeight="1">
      <c r="D43" s="742"/>
      <c r="E43" s="744"/>
      <c r="F43" s="742"/>
      <c r="G43" s="744"/>
      <c r="H43" s="742">
        <v>0</v>
      </c>
      <c r="I43" s="744"/>
      <c r="J43" s="742"/>
      <c r="K43" s="744"/>
    </row>
    <row r="44" spans="3:11" s="272" customFormat="1" ht="15" customHeight="1">
      <c r="D44" s="742"/>
      <c r="E44" s="744"/>
      <c r="F44" s="742"/>
      <c r="G44" s="744"/>
      <c r="H44" s="742">
        <v>0</v>
      </c>
      <c r="I44" s="744"/>
      <c r="J44" s="742"/>
      <c r="K44" s="744"/>
    </row>
    <row r="45" spans="3:11" s="272" customFormat="1" ht="15" customHeight="1">
      <c r="D45" s="742"/>
      <c r="E45" s="744"/>
      <c r="F45" s="742"/>
      <c r="G45" s="744"/>
      <c r="H45" s="742">
        <v>0</v>
      </c>
      <c r="I45" s="744"/>
      <c r="J45" s="742"/>
      <c r="K45" s="744"/>
    </row>
    <row r="46" spans="3:11" s="272" customFormat="1" ht="15" customHeight="1"/>
    <row r="47" spans="3:11" s="272" customFormat="1" ht="15" customHeight="1">
      <c r="C47" s="272" t="s">
        <v>365</v>
      </c>
    </row>
    <row r="48" spans="3:11" s="272" customFormat="1" ht="15" customHeight="1">
      <c r="C48" s="780"/>
      <c r="D48" s="780"/>
      <c r="E48" s="780"/>
      <c r="F48" s="780"/>
      <c r="G48" s="780"/>
      <c r="H48" s="780"/>
      <c r="I48" s="780"/>
      <c r="J48" s="780"/>
      <c r="K48" s="780"/>
    </row>
    <row r="49" spans="3:11" s="272" customFormat="1" ht="15" customHeight="1">
      <c r="C49" s="743" t="s">
        <v>552</v>
      </c>
      <c r="D49" s="743"/>
      <c r="E49" s="743"/>
      <c r="F49" s="743"/>
      <c r="G49" s="743"/>
      <c r="H49" s="743"/>
      <c r="I49" s="743"/>
      <c r="J49" s="743"/>
      <c r="K49" s="743"/>
    </row>
    <row r="50" spans="3:11" s="272" customFormat="1" ht="15" customHeight="1"/>
    <row r="51" spans="3:11" s="272" customFormat="1" ht="15" customHeight="1">
      <c r="C51" s="272" t="s">
        <v>366</v>
      </c>
      <c r="J51" s="735" t="s">
        <v>58</v>
      </c>
      <c r="K51" s="736"/>
    </row>
    <row r="52" spans="3:11" s="272" customFormat="1" ht="15" customHeight="1">
      <c r="D52" s="272" t="s">
        <v>367</v>
      </c>
      <c r="J52" s="735" t="s">
        <v>546</v>
      </c>
      <c r="K52" s="736"/>
    </row>
    <row r="53" spans="3:11" s="272" customFormat="1" ht="15" customHeight="1">
      <c r="J53" s="277"/>
      <c r="K53" s="277"/>
    </row>
    <row r="54" spans="3:11" s="272" customFormat="1" ht="15" customHeight="1">
      <c r="D54" s="310"/>
      <c r="E54" s="310"/>
      <c r="F54" s="310"/>
      <c r="G54" s="310"/>
      <c r="H54" s="740" t="s">
        <v>58</v>
      </c>
      <c r="I54" s="741"/>
      <c r="J54" s="740" t="s">
        <v>59</v>
      </c>
      <c r="K54" s="741"/>
    </row>
    <row r="55" spans="3:11" s="272" customFormat="1" ht="24.95" customHeight="1">
      <c r="C55" s="788" t="s">
        <v>368</v>
      </c>
      <c r="D55" s="788"/>
      <c r="E55" s="788"/>
      <c r="F55" s="788"/>
      <c r="G55" s="310"/>
      <c r="H55" s="735" t="s">
        <v>542</v>
      </c>
      <c r="I55" s="736"/>
      <c r="J55" s="735"/>
      <c r="K55" s="736"/>
    </row>
    <row r="56" spans="3:11" s="272" customFormat="1" ht="15" customHeight="1">
      <c r="H56" s="277"/>
      <c r="I56" s="277"/>
      <c r="J56" s="277"/>
      <c r="K56" s="277"/>
    </row>
    <row r="57" spans="3:11" s="272" customFormat="1" ht="24.95" customHeight="1">
      <c r="C57" s="788" t="s">
        <v>369</v>
      </c>
      <c r="D57" s="788"/>
      <c r="E57" s="788"/>
      <c r="F57" s="788"/>
      <c r="H57" s="735"/>
      <c r="I57" s="736"/>
      <c r="J57" s="735" t="s">
        <v>542</v>
      </c>
      <c r="K57" s="736"/>
    </row>
    <row r="58" spans="3:11" s="272" customFormat="1" ht="15" customHeight="1">
      <c r="C58" s="279" t="s">
        <v>370</v>
      </c>
    </row>
    <row r="59" spans="3:11" s="272" customFormat="1" ht="15" customHeight="1">
      <c r="C59" s="780"/>
      <c r="D59" s="780"/>
      <c r="E59" s="780"/>
      <c r="F59" s="780"/>
      <c r="G59" s="780"/>
      <c r="H59" s="780"/>
      <c r="I59" s="780"/>
      <c r="J59" s="780"/>
      <c r="K59" s="780"/>
    </row>
    <row r="60" spans="3:11" s="272" customFormat="1" ht="15" customHeight="1">
      <c r="C60" s="743"/>
      <c r="D60" s="743"/>
      <c r="E60" s="743"/>
      <c r="F60" s="743"/>
      <c r="G60" s="743"/>
      <c r="H60" s="743"/>
      <c r="I60" s="743"/>
      <c r="J60" s="743"/>
      <c r="K60" s="743"/>
    </row>
    <row r="61" spans="3:11" s="272" customFormat="1" ht="15" customHeight="1"/>
    <row r="62" spans="3:11" s="272" customFormat="1" ht="15" customHeight="1">
      <c r="C62" s="272" t="s">
        <v>371</v>
      </c>
      <c r="G62" s="272" t="s">
        <v>553</v>
      </c>
    </row>
    <row r="63" spans="3:11" s="272" customFormat="1" ht="15" customHeight="1">
      <c r="C63" s="279" t="s">
        <v>372</v>
      </c>
    </row>
    <row r="64" spans="3:11" s="272" customFormat="1" ht="15" customHeight="1">
      <c r="C64" s="780"/>
      <c r="D64" s="780"/>
      <c r="E64" s="780"/>
      <c r="F64" s="780"/>
      <c r="G64" s="780"/>
      <c r="H64" s="780"/>
      <c r="I64" s="780"/>
      <c r="J64" s="780"/>
      <c r="K64" s="780"/>
    </row>
    <row r="65" spans="3:11" s="272" customFormat="1" ht="15" customHeight="1">
      <c r="C65" s="743"/>
      <c r="D65" s="743"/>
      <c r="E65" s="743"/>
      <c r="F65" s="743"/>
      <c r="G65" s="743"/>
      <c r="H65" s="743"/>
      <c r="I65" s="743"/>
      <c r="J65" s="743"/>
      <c r="K65" s="743"/>
    </row>
    <row r="66" spans="3:11" s="272" customFormat="1" ht="15" customHeight="1"/>
    <row r="67" spans="3:11" s="272" customFormat="1" ht="15" customHeight="1">
      <c r="C67" s="272" t="s">
        <v>373</v>
      </c>
      <c r="J67" s="735">
        <v>10</v>
      </c>
      <c r="K67" s="736"/>
    </row>
    <row r="68" spans="3:11" s="272" customFormat="1" ht="15" customHeight="1"/>
    <row r="69" spans="3:11" s="272" customFormat="1" ht="15" customHeight="1"/>
    <row r="70" spans="3:11" s="272" customFormat="1" ht="15" customHeight="1"/>
    <row r="71" spans="3:11" s="272" customFormat="1" ht="15" customHeight="1"/>
    <row r="72" spans="3:11" s="272" customFormat="1" ht="15" customHeight="1"/>
    <row r="73" spans="3:11" s="272" customFormat="1" ht="15" customHeight="1"/>
    <row r="74" spans="3:11" s="272" customFormat="1" ht="15" customHeight="1"/>
    <row r="75" spans="3:11" s="272" customFormat="1" ht="15" customHeight="1"/>
    <row r="76" spans="3:11" s="272" customFormat="1" ht="15" customHeight="1"/>
    <row r="77" spans="3:11" s="272" customFormat="1" ht="15" customHeight="1"/>
    <row r="78" spans="3:11" s="272" customFormat="1" ht="15" customHeight="1"/>
    <row r="79" spans="3:11" s="272" customFormat="1" ht="15" customHeight="1"/>
    <row r="80" spans="3:11" s="272" customFormat="1" ht="15" customHeight="1"/>
    <row r="81" s="272" customFormat="1" ht="15" customHeight="1"/>
    <row r="82" s="272" customFormat="1" ht="15" customHeight="1"/>
    <row r="83" s="272" customFormat="1" ht="15" customHeight="1"/>
    <row r="84" s="272" customFormat="1" ht="15" customHeight="1"/>
    <row r="85" s="272" customFormat="1" ht="15" customHeight="1"/>
    <row r="86" s="272" customFormat="1" ht="15" customHeight="1"/>
    <row r="87" s="272" customFormat="1" ht="15" customHeight="1"/>
    <row r="88" s="272" customFormat="1" ht="15" customHeight="1"/>
    <row r="89" s="272" customFormat="1" ht="15" customHeight="1"/>
    <row r="90" s="272" customFormat="1" ht="15" customHeight="1"/>
    <row r="91" s="272" customFormat="1" ht="15" customHeight="1"/>
    <row r="92" s="272" customFormat="1" ht="15" customHeight="1"/>
    <row r="93" s="272" customFormat="1" ht="15" customHeight="1"/>
    <row r="94" s="272" customFormat="1" ht="15" customHeight="1"/>
    <row r="95" s="272" customFormat="1" ht="15" customHeight="1"/>
    <row r="96" s="272" customFormat="1" ht="15" customHeight="1"/>
    <row r="97" s="272" customFormat="1" ht="15" customHeight="1"/>
    <row r="98" s="272" customFormat="1" ht="15" customHeight="1"/>
    <row r="99" s="272" customFormat="1" ht="15" customHeight="1"/>
    <row r="100" s="272" customFormat="1" ht="15" customHeight="1"/>
    <row r="101" s="272" customFormat="1" ht="15" customHeight="1"/>
    <row r="102" s="272" customFormat="1" ht="15" customHeight="1"/>
    <row r="103" s="272" customFormat="1" ht="15" customHeight="1"/>
    <row r="104" s="272" customFormat="1" ht="15" customHeight="1"/>
    <row r="105" s="272" customFormat="1" ht="15" customHeight="1"/>
    <row r="106" s="272" customFormat="1" ht="15" customHeight="1"/>
    <row r="107" s="272" customFormat="1" ht="15" customHeight="1"/>
    <row r="108" s="272" customFormat="1" ht="15" customHeight="1"/>
    <row r="109" s="272" customFormat="1" ht="15" customHeight="1"/>
    <row r="110" s="272" customFormat="1" ht="15" customHeight="1"/>
    <row r="111" s="272" customFormat="1" ht="15" customHeight="1"/>
    <row r="112" s="272" customFormat="1" ht="15" customHeight="1"/>
    <row r="113" s="272" customFormat="1" ht="15" customHeight="1"/>
    <row r="114" s="272" customFormat="1" ht="15" customHeight="1"/>
    <row r="115" s="272" customFormat="1" ht="15" customHeight="1"/>
    <row r="116" s="272" customFormat="1" ht="15" customHeight="1"/>
    <row r="117" s="272" customFormat="1" ht="15" customHeight="1"/>
    <row r="118" s="272" customFormat="1" ht="15" customHeight="1"/>
    <row r="119" s="272" customFormat="1" ht="15" customHeight="1"/>
    <row r="120" s="272" customFormat="1" ht="15" customHeight="1"/>
    <row r="121" s="272" customFormat="1" ht="15" customHeight="1"/>
    <row r="122" s="272" customFormat="1" ht="15" customHeight="1"/>
    <row r="123" s="272" customFormat="1" ht="15" customHeight="1"/>
    <row r="124" s="272" customFormat="1" ht="15" customHeight="1"/>
    <row r="125" s="272" customFormat="1" ht="15" customHeight="1"/>
    <row r="126" s="272" customFormat="1" ht="15" customHeight="1"/>
    <row r="127" s="272" customFormat="1" ht="15" customHeight="1"/>
    <row r="128" s="272" customFormat="1" ht="15" customHeight="1"/>
    <row r="129" s="272" customFormat="1" ht="15" customHeight="1"/>
    <row r="130" s="272" customFormat="1" ht="15" customHeight="1"/>
    <row r="131" s="272" customFormat="1" ht="15" customHeight="1"/>
    <row r="132" s="272" customFormat="1" ht="15" customHeight="1"/>
    <row r="133" s="272" customFormat="1" ht="15" customHeight="1"/>
    <row r="134" s="272" customFormat="1" ht="15" customHeight="1"/>
    <row r="135" s="272" customFormat="1" ht="15" customHeight="1"/>
    <row r="136" s="272" customFormat="1" ht="15" customHeight="1"/>
    <row r="137" s="272" customFormat="1" ht="15" customHeight="1"/>
    <row r="138" s="272" customFormat="1" ht="15" customHeight="1"/>
    <row r="139" s="272" customFormat="1" ht="15" customHeight="1"/>
    <row r="140" s="272" customFormat="1" ht="15" customHeight="1"/>
    <row r="141" s="272" customFormat="1" ht="15" customHeight="1"/>
    <row r="142" s="272" customFormat="1" ht="15" customHeight="1"/>
    <row r="143" s="272" customFormat="1" ht="15" customHeight="1"/>
    <row r="144" s="272" customFormat="1" ht="15" customHeight="1"/>
    <row r="145" s="272" customFormat="1" ht="15" customHeight="1"/>
    <row r="146" s="272" customFormat="1" ht="15" customHeight="1"/>
    <row r="147" s="272" customFormat="1" ht="15" customHeight="1"/>
    <row r="148" s="272" customFormat="1" ht="15" customHeight="1"/>
    <row r="149" s="272" customFormat="1" ht="15" customHeight="1"/>
    <row r="150" s="272" customFormat="1" ht="15" customHeight="1"/>
    <row r="151" s="272" customFormat="1" ht="15" customHeight="1"/>
    <row r="152" s="272" customFormat="1" ht="15" customHeight="1"/>
    <row r="153" s="272" customFormat="1" ht="15" customHeight="1"/>
    <row r="154" s="272" customFormat="1" ht="15" customHeight="1"/>
    <row r="155" s="272" customFormat="1" ht="15" customHeight="1"/>
    <row r="156" s="272" customFormat="1" ht="15" customHeight="1"/>
    <row r="157" s="272" customFormat="1" ht="15" customHeight="1"/>
    <row r="158" s="272" customFormat="1" ht="15" customHeight="1"/>
    <row r="159" s="272" customFormat="1" ht="15" customHeight="1"/>
    <row r="160" s="272" customFormat="1" ht="15" customHeight="1"/>
    <row r="161" s="272" customFormat="1" ht="15" customHeight="1"/>
    <row r="162" s="272" customFormat="1" ht="15" customHeight="1"/>
    <row r="163" s="272" customFormat="1" ht="15" customHeight="1"/>
    <row r="164" s="272" customFormat="1" ht="15" customHeight="1"/>
    <row r="165" s="272" customFormat="1" ht="15" customHeight="1"/>
    <row r="166" s="272" customFormat="1" ht="15" customHeight="1"/>
    <row r="167" s="272" customFormat="1" ht="15" customHeight="1"/>
    <row r="168" s="272" customFormat="1" ht="15" customHeight="1"/>
    <row r="169" s="272" customFormat="1" ht="15" customHeight="1"/>
    <row r="170" s="272" customFormat="1" ht="15" customHeight="1"/>
    <row r="171" s="272" customFormat="1" ht="15" customHeight="1"/>
    <row r="172" s="272" customFormat="1" ht="15" customHeight="1"/>
    <row r="173" s="272" customFormat="1" ht="15" customHeight="1"/>
    <row r="174" s="272" customFormat="1" ht="15" customHeight="1"/>
    <row r="175" s="272" customFormat="1" ht="15" customHeight="1"/>
    <row r="176" s="272" customFormat="1" ht="15" customHeight="1"/>
    <row r="177" s="272" customFormat="1" ht="15" customHeight="1"/>
    <row r="178" s="272" customFormat="1" ht="15" customHeight="1"/>
    <row r="179" s="272" customFormat="1" ht="15" customHeight="1"/>
    <row r="180" s="272" customFormat="1" ht="15" customHeight="1"/>
    <row r="181" s="272" customFormat="1" ht="15" customHeight="1"/>
    <row r="182" s="272" customFormat="1" ht="15" customHeight="1"/>
    <row r="183" s="272" customFormat="1" ht="15" customHeight="1"/>
    <row r="184" s="272" customFormat="1" ht="15" customHeight="1"/>
    <row r="185" s="272" customFormat="1" ht="15" customHeight="1"/>
    <row r="186" s="272" customFormat="1" ht="15" customHeight="1"/>
    <row r="187" s="272" customFormat="1" ht="15" customHeight="1"/>
    <row r="188" s="272" customFormat="1" ht="15" customHeight="1"/>
    <row r="189" s="272" customFormat="1" ht="15" customHeight="1"/>
    <row r="190" s="272" customFormat="1" ht="15" customHeight="1"/>
    <row r="191" s="272" customFormat="1" ht="15" customHeight="1"/>
    <row r="192" s="272" customFormat="1" ht="15" customHeight="1"/>
    <row r="193" s="272" customFormat="1" ht="15" customHeight="1"/>
    <row r="194" s="272" customFormat="1" ht="15" customHeight="1"/>
    <row r="195" s="272" customFormat="1" ht="15" customHeight="1"/>
    <row r="196" s="272" customFormat="1" ht="15" customHeight="1"/>
    <row r="197" s="272" customFormat="1" ht="15" customHeight="1"/>
    <row r="198" s="272" customFormat="1" ht="15" customHeight="1"/>
    <row r="199" s="272" customFormat="1" ht="15" customHeight="1"/>
    <row r="200" s="272" customFormat="1" ht="15" customHeight="1"/>
    <row r="201" s="272" customFormat="1" ht="15" customHeight="1"/>
    <row r="202" s="272" customFormat="1" ht="15" customHeight="1"/>
    <row r="203" s="272" customFormat="1" ht="15" customHeight="1"/>
    <row r="204" s="272" customFormat="1" ht="15" customHeight="1"/>
    <row r="205" s="272" customFormat="1" ht="15" customHeight="1"/>
    <row r="206" s="272" customFormat="1" ht="15" customHeight="1"/>
    <row r="207" s="272" customFormat="1" ht="15" customHeight="1"/>
    <row r="208" s="272" customFormat="1" ht="15" customHeight="1"/>
    <row r="209" s="272" customFormat="1" ht="15" customHeight="1"/>
    <row r="210" s="272" customFormat="1" ht="15" customHeight="1"/>
    <row r="211" s="272" customFormat="1" ht="15" customHeight="1"/>
    <row r="212" s="272" customFormat="1" ht="15" customHeight="1"/>
    <row r="213" s="272" customFormat="1" ht="15" customHeight="1"/>
    <row r="214" s="272" customFormat="1" ht="15" customHeight="1"/>
    <row r="215" s="272" customFormat="1" ht="15" customHeight="1"/>
    <row r="216" s="272" customFormat="1" ht="15" customHeight="1"/>
    <row r="217" s="272" customFormat="1" ht="15" customHeight="1"/>
    <row r="218" s="272" customFormat="1" ht="15" customHeight="1"/>
    <row r="219" s="272" customFormat="1" ht="15" customHeight="1"/>
    <row r="220" s="272" customFormat="1" ht="15" customHeight="1"/>
    <row r="221" s="272" customFormat="1" ht="15" customHeight="1"/>
    <row r="222" s="272" customFormat="1" ht="15" customHeight="1"/>
    <row r="223" s="272" customFormat="1" ht="15" customHeight="1"/>
    <row r="224" s="272" customFormat="1" ht="15" customHeight="1"/>
    <row r="225" s="272" customFormat="1" ht="15" customHeight="1"/>
    <row r="226" s="272" customFormat="1" ht="15" customHeight="1"/>
    <row r="227" s="272" customFormat="1" ht="15" customHeight="1"/>
    <row r="228" s="272" customFormat="1" ht="15" customHeight="1"/>
    <row r="229" s="272" customFormat="1" ht="15" customHeight="1"/>
    <row r="230" s="272" customFormat="1" ht="15" customHeight="1"/>
    <row r="231" s="272" customFormat="1" ht="15" customHeight="1"/>
    <row r="232" s="272" customFormat="1" ht="15" customHeight="1"/>
    <row r="233" s="272" customFormat="1" ht="15" customHeight="1"/>
    <row r="234" s="272" customFormat="1" ht="15" customHeight="1"/>
    <row r="235" s="272" customFormat="1" ht="15" customHeight="1"/>
    <row r="236" s="272" customFormat="1" ht="15" customHeight="1"/>
    <row r="237" s="272" customFormat="1" ht="15" customHeight="1"/>
    <row r="238" s="272" customFormat="1" ht="15" customHeight="1"/>
    <row r="239" s="272" customFormat="1" ht="15" customHeight="1"/>
    <row r="240" s="272" customFormat="1" ht="15" customHeight="1"/>
    <row r="241" s="272" customFormat="1" ht="15" customHeight="1"/>
    <row r="242" s="272" customFormat="1" ht="15" customHeight="1"/>
    <row r="243" s="272" customFormat="1" ht="15" customHeight="1"/>
    <row r="244" s="272" customFormat="1" ht="15" customHeight="1"/>
    <row r="245" s="272" customFormat="1" ht="15" customHeight="1"/>
    <row r="246" s="272" customFormat="1" ht="15" customHeight="1"/>
    <row r="247" s="272" customFormat="1" ht="15" customHeight="1"/>
    <row r="248" s="272" customFormat="1" ht="15" customHeight="1"/>
    <row r="249" s="272" customFormat="1" ht="15" customHeight="1"/>
    <row r="250" s="272" customFormat="1" ht="15" customHeight="1"/>
    <row r="251" s="272" customFormat="1" ht="15" customHeight="1"/>
    <row r="252" s="272" customFormat="1" ht="15" customHeight="1"/>
    <row r="253" s="272" customFormat="1" ht="15" customHeight="1"/>
    <row r="254" s="272" customFormat="1" ht="15" customHeight="1"/>
    <row r="255" s="272" customFormat="1" ht="15" customHeight="1"/>
    <row r="256" s="272" customFormat="1" ht="15" customHeight="1"/>
    <row r="257" s="272" customFormat="1" ht="15" customHeight="1"/>
    <row r="258" s="272" customFormat="1" ht="15" customHeight="1"/>
    <row r="259" s="272" customFormat="1" ht="15" customHeight="1"/>
    <row r="260" s="272" customFormat="1" ht="15" customHeight="1"/>
    <row r="261" s="272" customFormat="1" ht="15" customHeight="1"/>
    <row r="262" s="272" customFormat="1" ht="15" customHeight="1"/>
    <row r="263" s="272" customFormat="1" ht="15" customHeight="1"/>
    <row r="264" s="272" customFormat="1" ht="15" customHeight="1"/>
    <row r="265" s="272" customFormat="1" ht="15" customHeight="1"/>
    <row r="266" s="272" customFormat="1" ht="15" customHeight="1"/>
    <row r="267" s="272" customFormat="1" ht="15" customHeight="1"/>
    <row r="268" s="272" customFormat="1" ht="15" customHeight="1"/>
    <row r="269" s="272" customFormat="1" ht="15" customHeight="1"/>
    <row r="270" s="272" customFormat="1" ht="15" customHeight="1"/>
    <row r="271" s="272" customFormat="1" ht="15" customHeight="1"/>
    <row r="272" s="272" customFormat="1" ht="15" customHeight="1"/>
    <row r="273" s="272" customFormat="1" ht="15" customHeight="1"/>
    <row r="274" s="272" customFormat="1" ht="15" customHeight="1"/>
    <row r="275" s="272" customFormat="1" ht="15" customHeight="1"/>
    <row r="276" s="272" customFormat="1" ht="15" customHeight="1"/>
    <row r="277" s="272" customFormat="1" ht="15" customHeight="1"/>
    <row r="278" s="272" customFormat="1" ht="15" customHeight="1"/>
    <row r="279" s="272" customFormat="1" ht="15" customHeight="1"/>
    <row r="280" s="272" customFormat="1" ht="15" customHeight="1"/>
    <row r="281" s="272" customFormat="1" ht="15" customHeight="1"/>
    <row r="282" s="272" customFormat="1" ht="15" customHeight="1"/>
    <row r="283" s="272" customFormat="1" ht="15" customHeight="1"/>
    <row r="284" s="272" customFormat="1" ht="15" customHeight="1"/>
    <row r="285" s="272" customFormat="1" ht="15" customHeight="1"/>
    <row r="286" s="272" customFormat="1" ht="15" customHeight="1"/>
    <row r="287" s="272" customFormat="1" ht="15" customHeight="1"/>
    <row r="288" s="272" customFormat="1" ht="15" customHeight="1"/>
    <row r="289" s="272" customFormat="1" ht="15" customHeight="1"/>
    <row r="290" s="272" customFormat="1" ht="15" customHeight="1"/>
    <row r="291" s="272" customFormat="1" ht="15" customHeight="1"/>
    <row r="292" s="272" customFormat="1" ht="15" customHeight="1"/>
    <row r="293" s="272" customFormat="1" ht="15" customHeight="1"/>
    <row r="294" s="272" customFormat="1" ht="15" customHeight="1"/>
    <row r="295" s="272" customFormat="1" ht="15" customHeight="1"/>
    <row r="296" s="273" customFormat="1" ht="15" customHeight="1"/>
    <row r="297" s="273" customFormat="1" ht="15" customHeight="1"/>
    <row r="298" s="273" customFormat="1" ht="15" customHeight="1"/>
    <row r="299" s="273" customFormat="1" ht="15" customHeight="1"/>
    <row r="300" s="273" customFormat="1" ht="15" customHeight="1"/>
    <row r="301" s="273" customFormat="1" ht="15" customHeight="1"/>
    <row r="302" s="273" customFormat="1" ht="15" customHeight="1"/>
    <row r="303" s="273" customFormat="1" ht="15" customHeight="1"/>
    <row r="304" s="273" customFormat="1" ht="15" customHeight="1"/>
    <row r="305" s="273" customFormat="1" ht="15" customHeight="1"/>
    <row r="306" s="273" customFormat="1" ht="15" customHeight="1"/>
    <row r="307" s="273" customFormat="1" ht="15" customHeight="1"/>
    <row r="308" s="273" customFormat="1" ht="15" customHeight="1"/>
    <row r="309" s="273" customFormat="1" ht="15" customHeight="1"/>
    <row r="310" s="273" customFormat="1" ht="15" customHeight="1"/>
    <row r="311" s="273" customFormat="1" ht="15" customHeight="1"/>
    <row r="312" s="273" customFormat="1" ht="15" customHeight="1"/>
    <row r="313" s="273" customFormat="1" ht="15" customHeight="1"/>
    <row r="314" s="273" customFormat="1" ht="15" customHeight="1"/>
    <row r="315" s="273" customFormat="1" ht="15" customHeight="1"/>
    <row r="316" s="273" customFormat="1" ht="15" customHeight="1"/>
    <row r="317" s="273" customFormat="1" ht="15" customHeight="1"/>
    <row r="318" s="273" customFormat="1" ht="15" customHeight="1"/>
    <row r="319" s="273" customFormat="1" ht="15" customHeight="1"/>
    <row r="320" s="273" customFormat="1" ht="15" customHeight="1"/>
    <row r="321" s="273" customFormat="1" ht="15" customHeight="1"/>
    <row r="322" s="273" customFormat="1" ht="15" customHeight="1"/>
    <row r="323" s="273" customFormat="1" ht="15" customHeight="1"/>
    <row r="324" s="273" customFormat="1" ht="15" customHeight="1"/>
    <row r="325" s="273" customFormat="1" ht="15" customHeight="1"/>
    <row r="326" s="273" customFormat="1" ht="15" customHeight="1"/>
    <row r="327" s="273" customFormat="1" ht="15" customHeight="1"/>
    <row r="328" s="273" customFormat="1" ht="15" customHeight="1"/>
    <row r="329" s="273" customFormat="1" ht="15" customHeight="1"/>
    <row r="330" s="273" customFormat="1" ht="15" customHeight="1"/>
    <row r="331" s="273" customFormat="1" ht="15" customHeight="1"/>
    <row r="332" s="273" customFormat="1" ht="15" customHeight="1"/>
    <row r="333" s="273" customFormat="1" ht="15" customHeight="1"/>
    <row r="334" s="273" customFormat="1" ht="15" customHeight="1"/>
    <row r="335" s="273" customFormat="1" ht="15" customHeight="1"/>
    <row r="336" s="273" customFormat="1" ht="15" customHeight="1"/>
    <row r="337" s="273" customFormat="1" ht="15" customHeight="1"/>
    <row r="338" s="273" customFormat="1" ht="15" customHeight="1"/>
    <row r="339" s="273" customFormat="1" ht="15" customHeight="1"/>
    <row r="340" s="273" customFormat="1" ht="15" customHeight="1"/>
    <row r="341" s="273" customFormat="1" ht="15" customHeight="1"/>
    <row r="342" s="273" customFormat="1" ht="15" customHeight="1"/>
    <row r="343" s="273" customFormat="1" ht="15" customHeight="1"/>
    <row r="344" s="273" customFormat="1" ht="15" customHeight="1"/>
    <row r="345" s="273" customFormat="1" ht="15" customHeight="1"/>
    <row r="346" s="273" customFormat="1" ht="15" customHeight="1"/>
    <row r="347" s="273" customFormat="1" ht="15" customHeight="1"/>
    <row r="348" s="273" customFormat="1" ht="15" customHeight="1"/>
    <row r="349" s="273" customFormat="1" ht="15" customHeight="1"/>
    <row r="350" s="273" customFormat="1" ht="15" customHeight="1"/>
    <row r="351" s="273" customFormat="1" ht="15" customHeight="1"/>
    <row r="352" s="273" customFormat="1" ht="15" customHeight="1"/>
    <row r="353" s="273" customFormat="1" ht="15" customHeight="1"/>
    <row r="354" s="273" customFormat="1" ht="15" customHeight="1"/>
    <row r="355" s="273" customFormat="1" ht="15" customHeight="1"/>
    <row r="356" s="273" customFormat="1" ht="15" customHeight="1"/>
    <row r="357" s="273" customFormat="1" ht="15" customHeight="1"/>
    <row r="358" s="273" customFormat="1" ht="15" customHeight="1"/>
    <row r="359" s="273" customFormat="1" ht="15" customHeight="1"/>
    <row r="360" s="273" customFormat="1" ht="15" customHeight="1"/>
    <row r="361" s="273" customFormat="1" ht="15" customHeight="1"/>
    <row r="362" s="273" customFormat="1" ht="15" customHeight="1"/>
    <row r="363" s="273" customFormat="1" ht="15" customHeight="1"/>
    <row r="364" s="273" customFormat="1" ht="15" customHeight="1"/>
    <row r="365" s="273" customFormat="1" ht="15" customHeight="1"/>
    <row r="366" s="273" customFormat="1" ht="15" customHeight="1"/>
    <row r="367" s="273" customFormat="1" ht="15" customHeight="1"/>
    <row r="368" s="273" customFormat="1" ht="15" customHeight="1"/>
    <row r="369" s="273" customFormat="1" ht="15" customHeight="1"/>
    <row r="370" s="273" customFormat="1" ht="15" customHeight="1"/>
    <row r="371" s="273" customFormat="1" ht="15" customHeight="1"/>
    <row r="372" s="273" customFormat="1" ht="15" customHeight="1"/>
    <row r="373" s="273" customFormat="1" ht="15" customHeight="1"/>
    <row r="374" s="292" customFormat="1" ht="15" customHeight="1"/>
    <row r="375" s="292" customFormat="1" ht="15" customHeight="1"/>
    <row r="376" s="292" customFormat="1" ht="15" customHeight="1"/>
    <row r="377" s="292" customFormat="1" ht="15" customHeight="1"/>
    <row r="378" s="292" customFormat="1" ht="15" customHeight="1"/>
    <row r="379" s="292" customFormat="1" ht="15" customHeight="1"/>
    <row r="380" s="292" customFormat="1" ht="15" customHeight="1"/>
    <row r="381" s="292" customFormat="1" ht="15" customHeight="1"/>
    <row r="382" s="292" customFormat="1" ht="15" customHeight="1"/>
    <row r="383" s="292" customFormat="1" ht="15" customHeight="1"/>
    <row r="384" s="292" customFormat="1" ht="15" customHeight="1"/>
    <row r="385" s="292" customFormat="1" ht="15" customHeight="1"/>
    <row r="386" s="292" customFormat="1" ht="15" customHeight="1"/>
    <row r="387" s="292" customFormat="1" ht="15" customHeight="1"/>
    <row r="388" s="292" customFormat="1" ht="15" customHeight="1"/>
    <row r="389" s="292" customFormat="1" ht="15" customHeight="1"/>
    <row r="390" s="292" customFormat="1" ht="15" customHeight="1"/>
    <row r="391" s="292" customFormat="1" ht="15" customHeight="1"/>
    <row r="392" s="292" customFormat="1" ht="15" customHeight="1"/>
    <row r="393" s="292" customFormat="1" ht="15" customHeight="1"/>
    <row r="394" s="292" customFormat="1" ht="15" customHeight="1"/>
    <row r="395" s="292" customFormat="1" ht="15" customHeight="1"/>
    <row r="396" s="292" customFormat="1" ht="15" customHeight="1"/>
    <row r="397" s="292" customFormat="1" ht="15" customHeight="1"/>
    <row r="398" s="292" customFormat="1" ht="15" customHeight="1"/>
    <row r="399" s="292" customFormat="1" ht="15" customHeight="1"/>
    <row r="400" s="292" customFormat="1" ht="15" customHeight="1"/>
    <row r="401" s="292" customFormat="1" ht="15" customHeight="1"/>
    <row r="402" s="292" customFormat="1" ht="15" customHeight="1"/>
    <row r="403" s="292" customFormat="1" ht="15" customHeight="1"/>
    <row r="404" s="292" customFormat="1" ht="15" customHeight="1"/>
    <row r="405" s="292" customFormat="1" ht="15" customHeight="1"/>
    <row r="406" s="292" customFormat="1" ht="15" customHeight="1"/>
    <row r="407" s="292" customFormat="1" ht="15" customHeight="1"/>
    <row r="408" s="292" customFormat="1" ht="15" customHeight="1"/>
    <row r="409" s="292" customFormat="1" ht="15" customHeight="1"/>
    <row r="410" s="292" customFormat="1" ht="15" customHeight="1"/>
    <row r="411" s="292" customFormat="1" ht="15" customHeight="1"/>
    <row r="412" s="292" customFormat="1" ht="15" customHeight="1"/>
    <row r="413" s="292" customFormat="1" ht="15" customHeight="1"/>
    <row r="414" s="292" customFormat="1" ht="15" customHeight="1"/>
    <row r="415" s="292" customFormat="1" ht="15" customHeight="1"/>
    <row r="416" s="292" customFormat="1" ht="15" customHeight="1"/>
    <row r="417" s="292" customFormat="1" ht="15" customHeight="1"/>
    <row r="418" s="292" customFormat="1" ht="15" customHeight="1"/>
    <row r="419" s="292" customFormat="1" ht="15" customHeight="1"/>
    <row r="420" s="292" customFormat="1" ht="15" customHeight="1"/>
    <row r="421" s="292" customFormat="1" ht="15" customHeight="1"/>
    <row r="422" s="292" customFormat="1" ht="15" customHeight="1"/>
    <row r="423" s="292" customFormat="1" ht="15" customHeight="1"/>
    <row r="424" s="292" customFormat="1" ht="15" customHeight="1"/>
    <row r="425" s="292" customFormat="1" ht="15" customHeight="1"/>
    <row r="426" s="292" customFormat="1" ht="15" customHeight="1"/>
    <row r="427" s="292" customFormat="1" ht="15" customHeight="1"/>
    <row r="428" s="292" customFormat="1" ht="15" customHeight="1"/>
    <row r="429" s="292" customFormat="1" ht="15" customHeight="1"/>
    <row r="430" s="292" customFormat="1" ht="15" customHeight="1"/>
    <row r="431" s="292" customFormat="1" ht="15" customHeight="1"/>
    <row r="432" s="292" customFormat="1" ht="15" customHeight="1"/>
    <row r="433" s="292" customFormat="1" ht="15" customHeight="1"/>
    <row r="434" s="292" customFormat="1" ht="15" customHeight="1"/>
    <row r="435" s="292" customFormat="1" ht="15" customHeight="1"/>
    <row r="436" s="292" customFormat="1" ht="15" customHeight="1"/>
    <row r="437" s="292" customFormat="1" ht="15" customHeight="1"/>
    <row r="438" s="292" customFormat="1" ht="15" customHeight="1"/>
    <row r="439" s="292" customFormat="1" ht="15" customHeight="1"/>
    <row r="440" s="292" customFormat="1" ht="15" customHeight="1"/>
    <row r="441" s="292" customFormat="1" ht="15" customHeight="1"/>
    <row r="442" s="292" customFormat="1" ht="15" customHeight="1"/>
    <row r="443" s="292" customFormat="1" ht="15" customHeight="1"/>
    <row r="444" s="292" customFormat="1" ht="15" customHeight="1"/>
    <row r="445" s="292" customFormat="1" ht="15" customHeight="1"/>
    <row r="446" s="292" customFormat="1" ht="15" customHeight="1"/>
    <row r="447" s="292" customFormat="1" ht="15" customHeight="1"/>
    <row r="448" s="292" customFormat="1" ht="15" customHeight="1"/>
    <row r="449" s="292" customFormat="1" ht="15" customHeight="1"/>
    <row r="450" s="292" customFormat="1" ht="15" customHeight="1"/>
    <row r="451" s="292" customFormat="1" ht="15" customHeight="1"/>
    <row r="452" s="292" customFormat="1" ht="15" customHeight="1"/>
    <row r="453" s="292" customFormat="1" ht="15" customHeight="1"/>
    <row r="454" s="292" customFormat="1" ht="15" customHeight="1"/>
    <row r="455" s="292" customFormat="1" ht="15" customHeight="1"/>
    <row r="456" s="292" customFormat="1" ht="15" customHeight="1"/>
    <row r="457" s="292" customFormat="1" ht="15" customHeight="1"/>
    <row r="458" s="292" customFormat="1" ht="15" customHeight="1"/>
    <row r="459" s="292" customFormat="1" ht="15" customHeight="1"/>
    <row r="460" s="292" customFormat="1" ht="15" customHeight="1"/>
    <row r="461" s="292" customFormat="1" ht="15" customHeight="1"/>
    <row r="462" s="292" customFormat="1" ht="15" customHeight="1"/>
    <row r="463" s="292" customFormat="1" ht="15" customHeight="1"/>
    <row r="464" s="292" customFormat="1" ht="15" customHeight="1"/>
    <row r="465" s="292" customFormat="1" ht="15" customHeight="1"/>
    <row r="466" s="292" customFormat="1" ht="15" customHeight="1"/>
    <row r="467" s="292" customFormat="1" ht="15" customHeight="1"/>
    <row r="468" s="292" customFormat="1" ht="15" customHeight="1"/>
    <row r="469" s="292" customFormat="1" ht="15" customHeight="1"/>
    <row r="470" s="292" customFormat="1" ht="15" customHeight="1"/>
    <row r="471" s="292" customFormat="1" ht="15" customHeight="1"/>
    <row r="472" s="292" customFormat="1" ht="15" customHeight="1"/>
    <row r="473" s="292" customFormat="1" ht="15" customHeight="1"/>
    <row r="474" s="292" customFormat="1" ht="15" customHeight="1"/>
    <row r="475" s="292" customFormat="1" ht="15" customHeight="1"/>
    <row r="476" s="292" customFormat="1" ht="15" customHeight="1"/>
    <row r="477" s="292" customFormat="1" ht="15" customHeight="1"/>
    <row r="478" s="292" customFormat="1" ht="15" customHeight="1"/>
    <row r="479" s="292" customFormat="1" ht="15" customHeight="1"/>
    <row r="480" s="292" customFormat="1" ht="15" customHeight="1"/>
    <row r="481" s="292" customFormat="1" ht="15" customHeight="1"/>
    <row r="482" s="292" customFormat="1" ht="15" customHeight="1"/>
    <row r="483" s="292" customFormat="1" ht="15" customHeight="1"/>
    <row r="484" s="292" customFormat="1" ht="15" customHeight="1"/>
    <row r="485" s="292" customFormat="1" ht="15" customHeight="1"/>
    <row r="486" s="292" customFormat="1" ht="15" customHeight="1"/>
    <row r="487" s="292" customFormat="1" ht="15" customHeight="1"/>
    <row r="488" s="292" customFormat="1" ht="15" customHeight="1"/>
    <row r="489" s="292" customFormat="1" ht="15" customHeight="1"/>
    <row r="490" s="292" customFormat="1" ht="15" customHeight="1"/>
    <row r="491" s="292" customFormat="1" ht="15" customHeight="1"/>
    <row r="492" s="292" customFormat="1" ht="15" customHeight="1"/>
    <row r="493" s="292" customFormat="1" ht="15" customHeight="1"/>
    <row r="494" s="292" customFormat="1" ht="15" customHeight="1"/>
    <row r="495" s="292" customFormat="1" ht="15" customHeight="1"/>
    <row r="496" s="292" customFormat="1" ht="15" customHeight="1"/>
    <row r="497" s="292" customFormat="1" ht="15" customHeight="1"/>
    <row r="498" s="292" customFormat="1" ht="15" customHeight="1"/>
    <row r="499" s="292" customFormat="1" ht="15" customHeight="1"/>
    <row r="500" s="292" customFormat="1" ht="15" customHeight="1"/>
    <row r="501" s="292" customFormat="1" ht="15" customHeight="1"/>
    <row r="502" s="292" customFormat="1" ht="15" customHeight="1"/>
    <row r="503" s="292" customFormat="1" ht="15" customHeight="1"/>
    <row r="504" s="292" customFormat="1" ht="15" customHeight="1"/>
    <row r="505" s="292" customFormat="1" ht="15" customHeight="1"/>
    <row r="506" s="292" customFormat="1" ht="15" customHeight="1"/>
    <row r="507" s="292" customFormat="1" ht="15" customHeight="1"/>
    <row r="508" s="292" customFormat="1" ht="15" customHeight="1"/>
    <row r="509" s="292" customFormat="1" ht="15" customHeight="1"/>
    <row r="510" s="292" customFormat="1" ht="15" customHeight="1"/>
    <row r="511" s="292" customFormat="1" ht="15" customHeight="1"/>
    <row r="512" s="292" customFormat="1" ht="15" customHeight="1"/>
    <row r="513" s="292" customFormat="1" ht="15" customHeight="1"/>
    <row r="514" s="292" customFormat="1" ht="15" customHeight="1"/>
    <row r="515" s="292" customFormat="1" ht="15" customHeight="1"/>
    <row r="516" s="292" customFormat="1" ht="15" customHeight="1"/>
    <row r="517" s="292" customFormat="1" ht="15" customHeight="1"/>
    <row r="518" s="292" customFormat="1" ht="15" customHeight="1"/>
    <row r="519" s="292" customFormat="1" ht="15" customHeight="1"/>
    <row r="520" s="292" customFormat="1" ht="15" customHeight="1"/>
    <row r="521" s="292" customFormat="1" ht="15" customHeight="1"/>
    <row r="522" s="292" customFormat="1" ht="15" customHeight="1"/>
    <row r="523" s="292" customFormat="1" ht="15" customHeight="1"/>
    <row r="524" s="292" customFormat="1" ht="15" customHeight="1"/>
    <row r="525" s="292" customFormat="1" ht="15" customHeight="1"/>
    <row r="526" s="292" customFormat="1" ht="15" customHeight="1"/>
    <row r="527" s="292" customFormat="1" ht="15" customHeight="1"/>
    <row r="528" s="292" customFormat="1" ht="15" customHeight="1"/>
    <row r="529" s="292" customFormat="1" ht="15" customHeight="1"/>
    <row r="530" s="292" customFormat="1" ht="15" customHeight="1"/>
    <row r="531" s="292" customFormat="1" ht="15" customHeight="1"/>
    <row r="532" s="292" customFormat="1" ht="15" customHeight="1"/>
    <row r="533" s="292" customFormat="1" ht="15" customHeight="1"/>
    <row r="534" s="292" customFormat="1" ht="15" customHeight="1"/>
    <row r="535" s="292" customFormat="1" ht="15" customHeight="1"/>
    <row r="536" s="292" customFormat="1" ht="15" customHeight="1"/>
    <row r="537" s="292" customFormat="1" ht="15" customHeight="1"/>
    <row r="538" s="292" customFormat="1" ht="15" customHeight="1"/>
    <row r="539" s="292" customFormat="1" ht="15" customHeight="1"/>
    <row r="540" s="292" customFormat="1" ht="15" customHeight="1"/>
    <row r="541" s="292" customFormat="1" ht="15" customHeight="1"/>
    <row r="542" s="292" customFormat="1" ht="15" customHeight="1"/>
    <row r="543" s="292" customFormat="1" ht="15" customHeight="1"/>
    <row r="544" s="292" customFormat="1" ht="15" customHeight="1"/>
    <row r="545" s="292" customFormat="1" ht="15" customHeight="1"/>
    <row r="546" s="292" customFormat="1" ht="15" customHeight="1"/>
    <row r="547" s="292" customFormat="1" ht="15" customHeight="1"/>
    <row r="548" s="292" customFormat="1" ht="15" customHeight="1"/>
    <row r="549" s="292" customFormat="1" ht="15" customHeight="1"/>
    <row r="550" s="292" customFormat="1" ht="15" customHeight="1"/>
    <row r="551" s="292" customFormat="1" ht="15" customHeight="1"/>
    <row r="552" s="292" customFormat="1" ht="15" customHeight="1"/>
    <row r="553" s="292" customFormat="1" ht="15" customHeight="1"/>
    <row r="554" s="292" customFormat="1" ht="15" customHeight="1"/>
    <row r="555" s="292" customFormat="1" ht="15" customHeight="1"/>
    <row r="556" s="292" customFormat="1" ht="15" customHeight="1"/>
    <row r="557" s="292" customFormat="1" ht="15" customHeight="1"/>
    <row r="558" s="292" customFormat="1" ht="15" customHeight="1"/>
    <row r="559" s="292" customFormat="1" ht="15" customHeight="1"/>
    <row r="560" s="292" customFormat="1" ht="15" customHeight="1"/>
    <row r="561" s="292" customFormat="1" ht="15" customHeight="1"/>
    <row r="562" s="292" customFormat="1" ht="15" customHeight="1"/>
    <row r="563" s="292" customFormat="1" ht="15" customHeight="1"/>
    <row r="564" s="292" customFormat="1" ht="15" customHeight="1"/>
    <row r="565" s="292" customFormat="1" ht="15" customHeight="1"/>
    <row r="566" s="292" customFormat="1" ht="15" customHeight="1"/>
    <row r="567" s="292" customFormat="1" ht="15" customHeight="1"/>
    <row r="568" s="292" customFormat="1" ht="15" customHeight="1"/>
    <row r="569" s="292" customFormat="1" ht="15" customHeight="1"/>
    <row r="570" s="292" customFormat="1" ht="15" customHeight="1"/>
    <row r="571" s="292" customFormat="1" ht="15" customHeight="1"/>
    <row r="572" s="292" customFormat="1" ht="15" customHeight="1"/>
    <row r="573" s="292" customFormat="1" ht="15" customHeight="1"/>
    <row r="574" s="292" customFormat="1" ht="15" customHeight="1"/>
    <row r="575" s="292" customFormat="1" ht="15" customHeight="1"/>
    <row r="576" s="292" customFormat="1" ht="15" customHeight="1"/>
    <row r="577" s="292" customFormat="1" ht="15" customHeight="1"/>
    <row r="578" s="292" customFormat="1" ht="15" customHeight="1"/>
    <row r="579" s="292" customFormat="1" ht="15" customHeight="1"/>
    <row r="580" s="292" customFormat="1" ht="15" customHeight="1"/>
    <row r="581" s="292" customFormat="1" ht="15" customHeight="1"/>
    <row r="582" s="292" customFormat="1" ht="15" customHeight="1"/>
    <row r="583" s="292" customFormat="1" ht="15" customHeight="1"/>
    <row r="584" s="292" customFormat="1" ht="15" customHeight="1"/>
    <row r="585" s="292" customFormat="1" ht="15" customHeight="1"/>
    <row r="586" s="292" customFormat="1" ht="15" customHeight="1"/>
    <row r="587" s="292" customFormat="1" ht="15" customHeight="1"/>
    <row r="588" s="292" customFormat="1" ht="15" customHeight="1"/>
    <row r="589" s="292" customFormat="1" ht="15" customHeight="1"/>
    <row r="590" s="292" customFormat="1" ht="15" customHeight="1"/>
    <row r="591" s="292" customFormat="1" ht="15" customHeight="1"/>
    <row r="592" s="292" customFormat="1" ht="15" customHeight="1"/>
    <row r="593" s="292" customFormat="1" ht="15" customHeight="1"/>
    <row r="594" s="292" customFormat="1" ht="15" customHeight="1"/>
    <row r="595" s="292" customFormat="1" ht="15" customHeight="1"/>
    <row r="596" s="292" customFormat="1" ht="15" customHeight="1"/>
    <row r="597" s="292" customFormat="1" ht="15" customHeight="1"/>
    <row r="598" s="292" customFormat="1" ht="15" customHeight="1"/>
    <row r="599" s="292" customFormat="1" ht="15" customHeight="1"/>
    <row r="600" s="292" customFormat="1" ht="15" customHeight="1"/>
    <row r="601" s="292" customFormat="1" ht="15" customHeight="1"/>
    <row r="602" s="292" customFormat="1" ht="15" customHeight="1"/>
    <row r="603" s="292" customFormat="1" ht="15" customHeight="1"/>
    <row r="604" s="292" customFormat="1" ht="15" customHeight="1"/>
    <row r="605" s="292" customFormat="1" ht="15" customHeight="1"/>
    <row r="606" s="292" customFormat="1" ht="15" customHeight="1"/>
    <row r="607" s="292" customFormat="1" ht="15" customHeight="1"/>
    <row r="608" s="292" customFormat="1" ht="15" customHeight="1"/>
    <row r="609" s="292" customFormat="1" ht="15" customHeight="1"/>
    <row r="610" s="292" customFormat="1" ht="15" customHeight="1"/>
    <row r="611" s="292" customFormat="1" ht="15" customHeight="1"/>
    <row r="612" s="292" customFormat="1" ht="15" customHeight="1"/>
    <row r="613" s="292" customFormat="1" ht="15" customHeight="1"/>
    <row r="614" s="292" customFormat="1" ht="15" customHeight="1"/>
    <row r="615" s="292" customFormat="1" ht="15" customHeight="1"/>
    <row r="616" s="292" customFormat="1" ht="15" customHeight="1"/>
    <row r="617" s="292" customFormat="1" ht="15" customHeight="1"/>
    <row r="618" s="292" customFormat="1" ht="15" customHeight="1"/>
    <row r="619" s="292" customFormat="1" ht="15" customHeight="1"/>
    <row r="620" s="292" customFormat="1" ht="15" customHeight="1"/>
    <row r="621" s="292" customFormat="1" ht="15" customHeight="1"/>
    <row r="622" s="292" customFormat="1" ht="15" customHeight="1"/>
    <row r="623" s="292" customFormat="1" ht="15" customHeight="1"/>
    <row r="624" s="292" customFormat="1" ht="15" customHeight="1"/>
    <row r="625" s="292" customFormat="1" ht="15" customHeight="1"/>
    <row r="626" s="292" customFormat="1" ht="15" customHeight="1"/>
    <row r="627" s="292" customFormat="1" ht="15" customHeight="1"/>
    <row r="628" s="292" customFormat="1" ht="15" customHeight="1"/>
    <row r="629" s="292" customFormat="1" ht="15" customHeight="1"/>
    <row r="630" s="292" customFormat="1" ht="15" customHeight="1"/>
    <row r="631" s="292" customFormat="1" ht="15" customHeight="1"/>
    <row r="632" s="292" customFormat="1" ht="15" customHeight="1"/>
    <row r="633" s="292" customFormat="1" ht="15" customHeight="1"/>
    <row r="634" s="292" customFormat="1" ht="15" customHeight="1"/>
    <row r="635" s="292" customFormat="1" ht="15" customHeight="1"/>
    <row r="636" s="292" customFormat="1" ht="15" customHeight="1"/>
    <row r="637" s="292" customFormat="1" ht="15" customHeight="1"/>
    <row r="638" s="292" customFormat="1" ht="15" customHeight="1"/>
    <row r="639" s="292" customFormat="1" ht="15" customHeight="1"/>
    <row r="640" s="292" customFormat="1" ht="15" customHeight="1"/>
    <row r="641" s="292" customFormat="1" ht="15" customHeight="1"/>
    <row r="642" s="292" customFormat="1" ht="15" customHeight="1"/>
    <row r="643" s="292" customFormat="1" ht="15" customHeight="1"/>
    <row r="644" s="292" customFormat="1" ht="15" customHeight="1"/>
    <row r="645" s="292" customFormat="1" ht="15" customHeight="1"/>
    <row r="646" s="292" customFormat="1" ht="15" customHeight="1"/>
    <row r="647" s="292" customFormat="1" ht="15" customHeight="1"/>
    <row r="648" s="292" customFormat="1" ht="15" customHeight="1"/>
    <row r="649" s="292" customFormat="1" ht="15" customHeight="1"/>
    <row r="650" s="292" customFormat="1" ht="15" customHeight="1"/>
    <row r="651" s="292" customFormat="1" ht="15" customHeight="1"/>
    <row r="652" s="292" customFormat="1" ht="15" customHeight="1"/>
    <row r="653" s="292" customFormat="1" ht="15" customHeight="1"/>
    <row r="654" s="292" customFormat="1" ht="15" customHeight="1"/>
    <row r="655" s="292" customFormat="1" ht="15" customHeight="1"/>
    <row r="656" s="292" customFormat="1" ht="15" customHeight="1"/>
    <row r="657" s="292" customFormat="1" ht="15" customHeight="1"/>
    <row r="658" s="292" customFormat="1" ht="15" customHeight="1"/>
    <row r="659" s="292" customFormat="1" ht="15" customHeight="1"/>
    <row r="660" s="292" customFormat="1" ht="15" customHeight="1"/>
    <row r="661" s="292" customFormat="1" ht="15" customHeight="1"/>
    <row r="662" s="292" customFormat="1" ht="15" customHeight="1"/>
    <row r="663" s="292" customFormat="1" ht="15" customHeight="1"/>
    <row r="664" s="292" customFormat="1" ht="15" customHeight="1"/>
    <row r="665" s="292" customFormat="1" ht="15" customHeight="1"/>
    <row r="666" s="292" customFormat="1" ht="15" customHeight="1"/>
    <row r="667" s="292" customFormat="1" ht="15" customHeight="1"/>
    <row r="668" s="292" customFormat="1" ht="15" customHeight="1"/>
    <row r="669" s="292" customFormat="1" ht="15" customHeight="1"/>
    <row r="670" s="292" customFormat="1" ht="15" customHeight="1"/>
    <row r="671" s="292" customFormat="1" ht="15" customHeight="1"/>
    <row r="672" s="292" customFormat="1" ht="15" customHeight="1"/>
    <row r="673" s="292" customFormat="1" ht="15" customHeight="1"/>
    <row r="674" s="292" customFormat="1" ht="15" customHeight="1"/>
    <row r="675" s="292" customFormat="1" ht="15" customHeight="1"/>
    <row r="676" s="292" customFormat="1" ht="15" customHeight="1"/>
    <row r="677" s="292" customFormat="1" ht="15" customHeight="1"/>
    <row r="678" s="292" customFormat="1" ht="15" customHeight="1"/>
    <row r="679" s="292" customFormat="1" ht="15" customHeight="1"/>
    <row r="680" s="292" customFormat="1" ht="15" customHeight="1"/>
    <row r="681" s="292" customFormat="1" ht="15" customHeight="1"/>
    <row r="682" s="292" customFormat="1" ht="15" customHeight="1"/>
    <row r="683" s="292" customFormat="1" ht="15" customHeight="1"/>
    <row r="684" s="292" customFormat="1" ht="15" customHeight="1"/>
    <row r="685" s="292" customFormat="1" ht="15" customHeight="1"/>
    <row r="686" s="292" customFormat="1" ht="15" customHeight="1"/>
    <row r="687" s="292" customFormat="1" ht="15" customHeight="1"/>
    <row r="688" s="292" customFormat="1" ht="15" customHeight="1"/>
    <row r="689" s="292" customFormat="1" ht="15" customHeight="1"/>
    <row r="690" s="292" customFormat="1" ht="15" customHeight="1"/>
    <row r="691" s="292" customFormat="1" ht="15" customHeight="1"/>
    <row r="692" s="292" customFormat="1" ht="15" customHeight="1"/>
    <row r="693" s="292" customFormat="1" ht="15" customHeight="1"/>
    <row r="694" s="292" customFormat="1" ht="15" customHeight="1"/>
    <row r="695" s="292" customFormat="1" ht="15" customHeight="1"/>
    <row r="696" s="292" customFormat="1" ht="15" customHeight="1"/>
    <row r="697" s="292" customFormat="1" ht="15" customHeight="1"/>
    <row r="698" s="292" customFormat="1" ht="15" customHeight="1"/>
    <row r="699" s="292" customFormat="1" ht="15" customHeight="1"/>
    <row r="700" s="292" customFormat="1" ht="15" customHeight="1"/>
    <row r="701" s="292" customFormat="1" ht="15" customHeight="1"/>
    <row r="702" s="292" customFormat="1" ht="15" customHeight="1"/>
    <row r="703" s="292" customFormat="1" ht="15" customHeight="1"/>
    <row r="704" s="292" customFormat="1" ht="15" customHeight="1"/>
    <row r="705" s="292" customFormat="1" ht="15" customHeight="1"/>
    <row r="706" s="292" customFormat="1" ht="15" customHeight="1"/>
    <row r="707" s="292" customFormat="1" ht="15" customHeight="1"/>
    <row r="708" s="292" customFormat="1" ht="15" customHeight="1"/>
    <row r="709" s="292" customFormat="1" ht="15" customHeight="1"/>
    <row r="710" s="292" customFormat="1" ht="15" customHeight="1"/>
    <row r="711" s="292" customFormat="1" ht="15" customHeight="1"/>
    <row r="712" s="292" customFormat="1" ht="15" customHeight="1"/>
    <row r="713" s="292" customFormat="1" ht="15" customHeight="1"/>
    <row r="714" s="292" customFormat="1" ht="15" customHeight="1"/>
    <row r="715" s="292" customFormat="1" ht="15" customHeight="1"/>
    <row r="716" s="292" customFormat="1" ht="15" customHeight="1"/>
    <row r="717" s="292" customFormat="1" ht="15" customHeight="1"/>
    <row r="718" s="292" customFormat="1" ht="15" customHeight="1"/>
    <row r="719" s="292" customFormat="1" ht="15" customHeight="1"/>
    <row r="720" s="292" customFormat="1" ht="15" customHeight="1"/>
    <row r="721" s="292" customFormat="1" ht="15" customHeight="1"/>
    <row r="722" s="292" customFormat="1" ht="15" customHeight="1"/>
    <row r="723" s="292" customFormat="1" ht="15" customHeight="1"/>
    <row r="724" s="292" customFormat="1" ht="15" customHeight="1"/>
    <row r="725" s="292" customFormat="1" ht="15" customHeight="1"/>
    <row r="726" s="292" customFormat="1" ht="15" customHeight="1"/>
    <row r="727" s="292" customFormat="1" ht="15" customHeight="1"/>
    <row r="728" s="292" customFormat="1" ht="15" customHeight="1"/>
    <row r="729" s="292" customFormat="1" ht="15" customHeight="1"/>
    <row r="730" s="292" customFormat="1" ht="15" customHeight="1"/>
    <row r="731" s="292" customFormat="1" ht="15" customHeight="1"/>
    <row r="732" s="292" customFormat="1" ht="15" customHeight="1"/>
    <row r="733" s="292" customFormat="1" ht="15" customHeight="1"/>
    <row r="734" s="292" customFormat="1" ht="15" customHeight="1"/>
    <row r="735" s="292" customFormat="1" ht="15" customHeight="1"/>
    <row r="736" s="292" customFormat="1" ht="15" customHeight="1"/>
    <row r="737" s="292" customFormat="1" ht="15" customHeight="1"/>
    <row r="738" s="292" customFormat="1" ht="15" customHeight="1"/>
    <row r="739" s="292" customFormat="1" ht="15" customHeight="1"/>
    <row r="740" s="292" customFormat="1" ht="15" customHeight="1"/>
    <row r="741" s="292" customFormat="1" ht="15" customHeight="1"/>
    <row r="742" s="292" customFormat="1" ht="15" customHeight="1"/>
    <row r="743" s="292" customFormat="1" ht="15" customHeight="1"/>
    <row r="744" s="292" customFormat="1" ht="15" customHeight="1"/>
    <row r="745" s="292" customFormat="1" ht="15" customHeight="1"/>
    <row r="746" s="292" customFormat="1" ht="15" customHeight="1"/>
    <row r="747" s="292" customFormat="1" ht="15" customHeight="1"/>
    <row r="748" s="292" customFormat="1" ht="15" customHeight="1"/>
    <row r="749" s="292" customFormat="1" ht="15" customHeight="1"/>
    <row r="750" s="292" customFormat="1" ht="15" customHeight="1"/>
    <row r="751" s="292" customFormat="1" ht="15" customHeight="1"/>
    <row r="752" s="292" customFormat="1" ht="15" customHeight="1"/>
    <row r="753" s="292" customFormat="1" ht="15" customHeight="1"/>
    <row r="754" s="292" customFormat="1" ht="15" customHeight="1"/>
    <row r="755" s="292" customFormat="1" ht="15" customHeight="1"/>
    <row r="756" s="292" customFormat="1" ht="15" customHeight="1"/>
    <row r="757" s="292" customFormat="1" ht="15" customHeight="1"/>
    <row r="758" s="292" customFormat="1" ht="15" customHeight="1"/>
    <row r="759" s="292" customFormat="1" ht="15" customHeight="1"/>
    <row r="760" s="292" customFormat="1" ht="15" customHeight="1"/>
    <row r="761" s="292" customFormat="1" ht="15" customHeight="1"/>
    <row r="762" s="292" customFormat="1" ht="15" customHeight="1"/>
    <row r="763" s="292" customFormat="1" ht="15" customHeight="1"/>
    <row r="764" s="292" customFormat="1" ht="15" customHeight="1"/>
    <row r="765" s="292" customFormat="1" ht="15" customHeight="1"/>
    <row r="766" s="292" customFormat="1" ht="15" customHeight="1"/>
    <row r="767" s="292" customFormat="1" ht="15" customHeight="1"/>
    <row r="768" s="292" customFormat="1" ht="15" customHeight="1"/>
    <row r="769" s="292" customFormat="1" ht="15" customHeight="1"/>
    <row r="770" s="292" customFormat="1" ht="15" customHeight="1"/>
    <row r="771" s="292" customFormat="1" ht="15" customHeight="1"/>
    <row r="772" s="292" customFormat="1" ht="15" customHeight="1"/>
    <row r="773" s="292" customFormat="1" ht="15" customHeight="1"/>
    <row r="774" s="292" customFormat="1" ht="15" customHeight="1"/>
    <row r="775" s="292" customFormat="1" ht="15" customHeight="1"/>
    <row r="776" s="292" customFormat="1" ht="15" customHeight="1"/>
    <row r="777" s="292" customFormat="1" ht="15" customHeight="1"/>
    <row r="778" s="292" customFormat="1" ht="15" customHeight="1"/>
    <row r="779" s="292" customFormat="1" ht="15" customHeight="1"/>
    <row r="780" s="292" customFormat="1" ht="15" customHeight="1"/>
    <row r="781" s="292" customFormat="1" ht="15" customHeight="1"/>
    <row r="782" s="292" customFormat="1" ht="15" customHeight="1"/>
    <row r="783" s="292" customFormat="1" ht="15" customHeight="1"/>
    <row r="784" s="292" customFormat="1" ht="15" customHeight="1"/>
    <row r="785" s="292" customFormat="1" ht="15" customHeight="1"/>
    <row r="786" s="292" customFormat="1" ht="15" customHeight="1"/>
    <row r="787" s="292" customFormat="1" ht="15" customHeight="1"/>
    <row r="788" s="292" customFormat="1" ht="15" customHeight="1"/>
    <row r="789" s="292" customFormat="1" ht="15" customHeight="1"/>
    <row r="790" s="292" customFormat="1" ht="15" customHeight="1"/>
    <row r="791" s="292" customFormat="1" ht="15" customHeight="1"/>
    <row r="792" s="292" customFormat="1" ht="15" customHeight="1"/>
    <row r="793" s="292" customFormat="1" ht="15" customHeight="1"/>
    <row r="794" s="292" customFormat="1" ht="15" customHeight="1"/>
    <row r="795" s="292" customFormat="1" ht="15" customHeight="1"/>
    <row r="796" s="292" customFormat="1" ht="15" customHeight="1"/>
    <row r="797" s="292" customFormat="1" ht="15" customHeight="1"/>
    <row r="798" s="292" customFormat="1" ht="15" customHeight="1"/>
    <row r="799" s="292" customFormat="1" ht="15" customHeight="1"/>
    <row r="800" s="292" customFormat="1" ht="15" customHeight="1"/>
    <row r="801" s="292" customFormat="1" ht="15" customHeight="1"/>
    <row r="802" s="292" customFormat="1" ht="15" customHeight="1"/>
    <row r="803" s="292" customFormat="1" ht="15" customHeight="1"/>
    <row r="804" s="292" customFormat="1" ht="15" customHeight="1"/>
    <row r="805" s="292" customFormat="1" ht="15" customHeight="1"/>
    <row r="806" s="292" customFormat="1" ht="15" customHeight="1"/>
    <row r="807" s="292" customFormat="1" ht="15" customHeight="1"/>
    <row r="808" s="292" customFormat="1" ht="15" customHeight="1"/>
    <row r="809" s="292" customFormat="1" ht="15" customHeight="1"/>
    <row r="810" s="292" customFormat="1" ht="15" customHeight="1"/>
    <row r="811" s="292" customFormat="1" ht="15" customHeight="1"/>
    <row r="812" s="292" customFormat="1" ht="15" customHeight="1"/>
    <row r="813" s="292" customFormat="1" ht="15" customHeight="1"/>
    <row r="814" s="292" customFormat="1" ht="15" customHeight="1"/>
    <row r="815" s="292" customFormat="1" ht="15" customHeight="1"/>
    <row r="816" s="292" customFormat="1" ht="15" customHeight="1"/>
    <row r="817" s="292" customFormat="1" ht="15" customHeight="1"/>
    <row r="818" s="292" customFormat="1" ht="15" customHeight="1"/>
    <row r="819" s="292" customFormat="1" ht="15" customHeight="1"/>
    <row r="820" s="292" customFormat="1" ht="15" customHeight="1"/>
    <row r="821" s="292" customFormat="1" ht="15" customHeight="1"/>
    <row r="822" s="292" customFormat="1" ht="15" customHeight="1"/>
    <row r="823" s="292" customFormat="1" ht="15" customHeight="1"/>
    <row r="824" s="292" customFormat="1" ht="15" customHeight="1"/>
    <row r="825" s="292" customFormat="1" ht="15" customHeight="1"/>
    <row r="826" s="292" customFormat="1" ht="15" customHeight="1"/>
    <row r="827" s="292" customFormat="1" ht="15" customHeight="1"/>
    <row r="828" s="292" customFormat="1" ht="15" customHeight="1"/>
    <row r="829" s="292" customFormat="1" ht="15" customHeight="1"/>
    <row r="830" s="292" customFormat="1" ht="15" customHeight="1"/>
    <row r="831" s="292" customFormat="1" ht="15" customHeight="1"/>
    <row r="832" s="292" customFormat="1" ht="15" customHeight="1"/>
    <row r="833" s="292" customFormat="1" ht="15" customHeight="1"/>
    <row r="834" s="292" customFormat="1" ht="15" customHeight="1"/>
    <row r="835" s="292" customFormat="1" ht="15" customHeight="1"/>
    <row r="836" s="292" customFormat="1" ht="15" customHeight="1"/>
    <row r="837" s="292" customFormat="1" ht="15" customHeight="1"/>
    <row r="838" s="292" customFormat="1" ht="15" customHeight="1"/>
    <row r="839" s="292" customFormat="1" ht="15" customHeight="1"/>
    <row r="840" s="292" customFormat="1" ht="15" customHeight="1"/>
    <row r="841" s="292" customFormat="1" ht="15" customHeight="1"/>
    <row r="842" s="292" customFormat="1" ht="15" customHeight="1"/>
    <row r="843" s="292" customFormat="1" ht="15" customHeight="1"/>
    <row r="844" s="292" customFormat="1" ht="15" customHeight="1"/>
    <row r="845" s="292" customFormat="1" ht="15" customHeight="1"/>
    <row r="846" s="292" customFormat="1" ht="15" customHeight="1"/>
    <row r="847" s="292" customFormat="1" ht="15" customHeight="1"/>
    <row r="848" s="292" customFormat="1" ht="15" customHeight="1"/>
    <row r="849" s="292" customFormat="1" ht="15" customHeight="1"/>
    <row r="850" s="292" customFormat="1" ht="15" customHeight="1"/>
    <row r="851" s="292" customFormat="1" ht="15" customHeight="1"/>
    <row r="852" s="292" customFormat="1" ht="15" customHeight="1"/>
    <row r="853" s="292" customFormat="1" ht="15" customHeight="1"/>
    <row r="854" s="292" customFormat="1" ht="15" customHeight="1"/>
    <row r="855" s="292" customFormat="1" ht="15" customHeight="1"/>
    <row r="856" s="292" customFormat="1" ht="15" customHeight="1"/>
    <row r="857" s="292" customFormat="1" ht="15" customHeight="1"/>
    <row r="858" s="292" customFormat="1" ht="15" customHeight="1"/>
    <row r="859" s="292" customFormat="1" ht="15" customHeight="1"/>
    <row r="860" s="292" customFormat="1" ht="15" customHeight="1"/>
    <row r="861" s="292" customFormat="1" ht="15" customHeight="1"/>
    <row r="862" s="292" customFormat="1" ht="15" customHeight="1"/>
    <row r="863" s="292" customFormat="1" ht="15" customHeight="1"/>
    <row r="864" s="292" customFormat="1" ht="15" customHeight="1"/>
    <row r="865" s="292" customFormat="1" ht="15" customHeight="1"/>
    <row r="866" s="292" customFormat="1" ht="15" customHeight="1"/>
    <row r="867" s="292" customFormat="1" ht="15" customHeight="1"/>
    <row r="868" s="292" customFormat="1" ht="15" customHeight="1"/>
    <row r="869" s="292" customFormat="1" ht="15" customHeight="1"/>
    <row r="870" s="292" customFormat="1" ht="15" customHeight="1"/>
    <row r="871" s="292" customFormat="1" ht="15" customHeight="1"/>
    <row r="872" s="292" customFormat="1" ht="15" customHeight="1"/>
    <row r="873" s="292" customFormat="1" ht="15" customHeight="1"/>
    <row r="874" s="292" customFormat="1" ht="15" customHeight="1"/>
    <row r="875" s="292" customFormat="1" ht="15" customHeight="1"/>
    <row r="876" s="292" customFormat="1" ht="15" customHeight="1"/>
    <row r="877" s="292" customFormat="1" ht="15" customHeight="1"/>
    <row r="878" s="292" customFormat="1" ht="15" customHeight="1"/>
    <row r="879" s="292" customFormat="1" ht="15" customHeight="1"/>
    <row r="880" s="292" customFormat="1" ht="15" customHeight="1"/>
    <row r="881" s="292" customFormat="1" ht="15" customHeight="1"/>
    <row r="882" s="292" customFormat="1" ht="15" customHeight="1"/>
    <row r="883" s="292" customFormat="1" ht="15" customHeight="1"/>
    <row r="884" s="292" customFormat="1" ht="15" customHeight="1"/>
    <row r="885" s="292" customFormat="1" ht="15" customHeight="1"/>
    <row r="886" s="292" customFormat="1" ht="15" customHeight="1"/>
    <row r="887" s="292" customFormat="1" ht="15" customHeight="1"/>
    <row r="888" s="292" customFormat="1" ht="15" customHeight="1"/>
    <row r="889" s="292" customFormat="1" ht="15" customHeight="1"/>
    <row r="890" s="292" customFormat="1" ht="15" customHeight="1"/>
    <row r="891" s="292" customFormat="1" ht="15" customHeight="1"/>
    <row r="892" s="292" customFormat="1" ht="15" customHeight="1"/>
    <row r="893" s="292" customFormat="1" ht="15" customHeight="1"/>
    <row r="894" s="292" customFormat="1" ht="15" customHeight="1"/>
    <row r="895" s="292" customFormat="1" ht="15" customHeight="1"/>
    <row r="896" s="292" customFormat="1" ht="15" customHeight="1"/>
    <row r="897" s="292" customFormat="1" ht="15" customHeight="1"/>
    <row r="898" s="292" customFormat="1" ht="15" customHeight="1"/>
    <row r="899" s="292" customFormat="1" ht="15" customHeight="1"/>
    <row r="900" s="292" customFormat="1" ht="15" customHeight="1"/>
    <row r="901" s="292" customFormat="1" ht="15" customHeight="1"/>
    <row r="902" s="292" customFormat="1" ht="15" customHeight="1"/>
    <row r="903" s="292" customFormat="1" ht="15" customHeight="1"/>
    <row r="904" s="292" customFormat="1" ht="15" customHeight="1"/>
    <row r="905" s="292" customFormat="1" ht="15" customHeight="1"/>
    <row r="906" s="292" customFormat="1" ht="15" customHeight="1"/>
    <row r="907" s="292" customFormat="1" ht="15" customHeight="1"/>
    <row r="908" s="292" customFormat="1" ht="15" customHeight="1"/>
    <row r="909" s="292" customFormat="1" ht="15" customHeight="1"/>
    <row r="910" s="292" customFormat="1" ht="15" customHeight="1"/>
    <row r="911" s="292" customFormat="1" ht="15" customHeight="1"/>
    <row r="912" s="292" customFormat="1" ht="15" customHeight="1"/>
    <row r="913" s="292" customFormat="1" ht="15" customHeight="1"/>
    <row r="914" s="292" customFormat="1" ht="15" customHeight="1"/>
    <row r="915" s="292" customFormat="1" ht="15" customHeight="1"/>
    <row r="916" s="292" customFormat="1" ht="15" customHeight="1"/>
    <row r="917" s="292" customFormat="1" ht="15" customHeight="1"/>
    <row r="918" s="292" customFormat="1" ht="15" customHeight="1"/>
    <row r="919" s="292" customFormat="1" ht="15" customHeight="1"/>
    <row r="920" s="292" customFormat="1" ht="15" customHeight="1"/>
    <row r="921" s="292" customFormat="1" ht="15" customHeight="1"/>
    <row r="922" s="292" customFormat="1" ht="15" customHeight="1"/>
    <row r="923" s="292" customFormat="1" ht="15" customHeight="1"/>
    <row r="924" s="292" customFormat="1" ht="15" customHeight="1"/>
    <row r="925" s="292" customFormat="1" ht="15" customHeight="1"/>
    <row r="926" s="292" customFormat="1" ht="15" customHeight="1"/>
    <row r="927" s="292" customFormat="1" ht="15" customHeight="1"/>
    <row r="928" s="292" customFormat="1" ht="15" customHeight="1"/>
    <row r="929" s="292" customFormat="1" ht="15" customHeight="1"/>
    <row r="930" s="292" customFormat="1" ht="15" customHeight="1"/>
    <row r="931" s="292" customFormat="1" ht="15" customHeight="1"/>
    <row r="932" s="292" customFormat="1" ht="15" customHeight="1"/>
    <row r="933" s="292" customFormat="1" ht="15" customHeight="1"/>
    <row r="934" s="292" customFormat="1" ht="15" customHeight="1"/>
    <row r="935" s="292" customFormat="1" ht="15" customHeight="1"/>
    <row r="936" s="292" customFormat="1" ht="15" customHeight="1"/>
    <row r="937" s="292" customFormat="1" ht="15" customHeight="1"/>
    <row r="938" s="292" customFormat="1" ht="15" customHeight="1"/>
    <row r="939" s="292" customFormat="1" ht="15" customHeight="1"/>
    <row r="940" s="292" customFormat="1" ht="15" customHeight="1"/>
    <row r="941" s="292" customFormat="1" ht="15" customHeight="1"/>
    <row r="942" s="292" customFormat="1" ht="15" customHeight="1"/>
    <row r="943" s="292" customFormat="1" ht="15" customHeight="1"/>
    <row r="944" s="292" customFormat="1" ht="15" customHeight="1"/>
    <row r="945" s="292" customFormat="1" ht="15" customHeight="1"/>
    <row r="946" s="292" customFormat="1" ht="15" customHeight="1"/>
    <row r="947" s="292" customFormat="1" ht="15" customHeight="1"/>
    <row r="948" s="292" customFormat="1" ht="15" customHeight="1"/>
    <row r="949" s="292" customFormat="1" ht="15" customHeight="1"/>
    <row r="950" s="292" customFormat="1" ht="15" customHeight="1"/>
    <row r="951" s="292" customFormat="1" ht="15" customHeight="1"/>
    <row r="952" s="292" customFormat="1" ht="15" customHeight="1"/>
    <row r="953" s="292" customFormat="1" ht="15" customHeight="1"/>
    <row r="954" s="292" customFormat="1" ht="15" customHeight="1"/>
    <row r="955" s="292" customFormat="1" ht="15" customHeight="1"/>
    <row r="956" s="292" customFormat="1" ht="15" customHeight="1"/>
    <row r="957" s="292" customFormat="1" ht="15" customHeight="1"/>
    <row r="958" s="292" customFormat="1" ht="15" customHeight="1"/>
    <row r="959" s="292" customFormat="1" ht="15" customHeight="1"/>
    <row r="960" s="292" customFormat="1" ht="15" customHeight="1"/>
    <row r="961" s="292" customFormat="1" ht="15" customHeight="1"/>
    <row r="962" s="292" customFormat="1" ht="15" customHeight="1"/>
    <row r="963" s="292" customFormat="1" ht="15" customHeight="1"/>
    <row r="964" s="292" customFormat="1" ht="15" customHeight="1"/>
    <row r="965" s="292" customFormat="1" ht="15" customHeight="1"/>
    <row r="966" s="292" customFormat="1" ht="15" customHeight="1"/>
    <row r="967" s="292" customFormat="1" ht="15" customHeight="1"/>
    <row r="968" s="292" customFormat="1" ht="15" customHeight="1"/>
    <row r="969" s="292" customFormat="1"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sheetData>
  <mergeCells count="67">
    <mergeCell ref="J67:K67"/>
    <mergeCell ref="C57:F57"/>
    <mergeCell ref="H57:I57"/>
    <mergeCell ref="J57:K57"/>
    <mergeCell ref="C59:K59"/>
    <mergeCell ref="C60:K60"/>
    <mergeCell ref="C64:K64"/>
    <mergeCell ref="C48:K48"/>
    <mergeCell ref="C49:K49"/>
    <mergeCell ref="J51:K51"/>
    <mergeCell ref="J52:K52"/>
    <mergeCell ref="C65:K65"/>
    <mergeCell ref="H54:I54"/>
    <mergeCell ref="J54:K54"/>
    <mergeCell ref="C55:F55"/>
    <mergeCell ref="H55:I55"/>
    <mergeCell ref="J55:K55"/>
    <mergeCell ref="D45:E45"/>
    <mergeCell ref="F45:G45"/>
    <mergeCell ref="H45:I45"/>
    <mergeCell ref="J45:K45"/>
    <mergeCell ref="D44:E44"/>
    <mergeCell ref="F44:G44"/>
    <mergeCell ref="H44:I44"/>
    <mergeCell ref="J44:K44"/>
    <mergeCell ref="D43:E43"/>
    <mergeCell ref="F43:G43"/>
    <mergeCell ref="H43:I43"/>
    <mergeCell ref="J43:K43"/>
    <mergeCell ref="D42:E42"/>
    <mergeCell ref="F42:G42"/>
    <mergeCell ref="H42:I42"/>
    <mergeCell ref="J42:K42"/>
    <mergeCell ref="D41:E41"/>
    <mergeCell ref="F41:G41"/>
    <mergeCell ref="H41:I41"/>
    <mergeCell ref="J41:K41"/>
    <mergeCell ref="H37:I37"/>
    <mergeCell ref="J37:K37"/>
    <mergeCell ref="D40:E40"/>
    <mergeCell ref="F40:G40"/>
    <mergeCell ref="H40:I40"/>
    <mergeCell ref="J40:K40"/>
    <mergeCell ref="J33:K33"/>
    <mergeCell ref="J34:K34"/>
    <mergeCell ref="H36:I36"/>
    <mergeCell ref="J36:K36"/>
    <mergeCell ref="J26:K26"/>
    <mergeCell ref="J27:K27"/>
    <mergeCell ref="J29:K29"/>
    <mergeCell ref="J31:K31"/>
    <mergeCell ref="J21:K21"/>
    <mergeCell ref="J22:K22"/>
    <mergeCell ref="J24:K24"/>
    <mergeCell ref="J25:K25"/>
    <mergeCell ref="J17:K17"/>
    <mergeCell ref="J18:K18"/>
    <mergeCell ref="J19:K19"/>
    <mergeCell ref="J20:K20"/>
    <mergeCell ref="J12:K12"/>
    <mergeCell ref="J13:K13"/>
    <mergeCell ref="J15:K15"/>
    <mergeCell ref="J16:K16"/>
    <mergeCell ref="B4:E4"/>
    <mergeCell ref="F4:H4"/>
    <mergeCell ref="J10:K10"/>
    <mergeCell ref="J11:K11"/>
  </mergeCells>
  <phoneticPr fontId="0" type="noConversion"/>
  <pageMargins left="0.25" right="0.2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62"/>
  <sheetViews>
    <sheetView workbookViewId="0">
      <selection activeCell="H20" sqref="H20"/>
    </sheetView>
  </sheetViews>
  <sheetFormatPr defaultRowHeight="15.75"/>
  <cols>
    <col min="1" max="1" width="1.5" customWidth="1"/>
    <col min="2" max="2" width="1.875" customWidth="1"/>
  </cols>
  <sheetData>
    <row r="1" spans="1:14">
      <c r="A1" s="10"/>
      <c r="C1" s="10"/>
      <c r="D1" s="18"/>
      <c r="E1" s="11"/>
      <c r="F1" s="11"/>
      <c r="G1" s="11"/>
      <c r="H1" s="11"/>
      <c r="I1" s="11"/>
      <c r="J1" s="11"/>
      <c r="K1" s="11"/>
      <c r="N1" s="544"/>
    </row>
    <row r="2" spans="1:14" ht="20.25">
      <c r="A2" s="10"/>
      <c r="B2" s="68" t="s">
        <v>69</v>
      </c>
      <c r="C2" s="10"/>
      <c r="D2" s="18"/>
      <c r="E2" s="19"/>
      <c r="F2" s="11"/>
      <c r="G2" s="11"/>
      <c r="H2" s="11"/>
      <c r="I2" s="11"/>
      <c r="J2" s="11"/>
      <c r="K2" s="11"/>
    </row>
    <row r="3" spans="1:14" ht="18">
      <c r="A3" s="10"/>
      <c r="B3" s="2"/>
      <c r="C3" s="10"/>
      <c r="D3" s="18"/>
      <c r="E3" s="19"/>
      <c r="F3" s="11"/>
      <c r="G3" s="11"/>
      <c r="H3" s="11"/>
      <c r="I3" s="11"/>
      <c r="J3" s="11"/>
      <c r="K3" s="11"/>
    </row>
    <row r="4" spans="1:14">
      <c r="A4" s="10"/>
      <c r="B4" s="766" t="s">
        <v>24</v>
      </c>
      <c r="C4" s="766"/>
      <c r="D4" s="766"/>
      <c r="E4" s="766"/>
      <c r="F4" s="791" t="s">
        <v>25</v>
      </c>
      <c r="G4" s="791"/>
      <c r="H4" s="791"/>
      <c r="I4" s="791"/>
      <c r="J4" s="791"/>
      <c r="K4" s="11"/>
    </row>
    <row r="5" spans="1:14">
      <c r="A5" s="10"/>
      <c r="B5" s="3" t="s">
        <v>21</v>
      </c>
      <c r="C5" s="10"/>
      <c r="D5" s="10"/>
      <c r="E5" s="20"/>
      <c r="F5" s="21"/>
      <c r="G5" s="21"/>
      <c r="H5" s="21"/>
      <c r="I5" s="21"/>
      <c r="J5" s="11"/>
      <c r="K5" s="11"/>
    </row>
    <row r="6" spans="1:14" ht="16.5" thickBot="1">
      <c r="A6" s="10"/>
      <c r="B6" s="3"/>
      <c r="C6" s="389" t="s">
        <v>528</v>
      </c>
      <c r="D6" s="389"/>
      <c r="E6" s="390"/>
      <c r="F6" s="390"/>
      <c r="G6" s="390"/>
      <c r="H6" s="390"/>
      <c r="I6" s="391"/>
      <c r="J6" s="11"/>
      <c r="K6" s="11"/>
    </row>
    <row r="7" spans="1:14" ht="16.5" thickBot="1">
      <c r="A7" s="10"/>
      <c r="B7" s="3"/>
      <c r="C7" s="388" t="s">
        <v>529</v>
      </c>
      <c r="D7" s="547" t="s">
        <v>863</v>
      </c>
      <c r="E7" s="393" t="s">
        <v>530</v>
      </c>
      <c r="F7" s="392"/>
      <c r="G7" s="385"/>
      <c r="H7" s="385"/>
      <c r="I7" s="387"/>
      <c r="J7" s="11"/>
      <c r="K7" s="11"/>
    </row>
    <row r="8" spans="1:14" ht="16.5" thickBot="1">
      <c r="A8" s="22"/>
      <c r="B8" s="7" t="s">
        <v>22</v>
      </c>
      <c r="C8" s="23"/>
      <c r="D8" s="23"/>
      <c r="E8" s="24"/>
      <c r="F8" s="24"/>
      <c r="G8" s="24"/>
      <c r="H8" s="24"/>
      <c r="I8" s="24"/>
      <c r="J8" s="22"/>
      <c r="K8" s="22"/>
    </row>
    <row r="9" spans="1:14" s="16" customFormat="1" ht="15" customHeight="1">
      <c r="C9" s="792" t="s">
        <v>26</v>
      </c>
      <c r="D9" s="792"/>
      <c r="E9" s="734" t="s">
        <v>554</v>
      </c>
      <c r="F9" s="734"/>
      <c r="G9" s="734"/>
      <c r="H9" s="734"/>
      <c r="I9" s="734"/>
      <c r="J9" s="734"/>
      <c r="K9" s="734"/>
    </row>
    <row r="10" spans="1:14" s="16" customFormat="1" ht="15" customHeight="1">
      <c r="C10" s="792" t="s">
        <v>27</v>
      </c>
      <c r="D10" s="792"/>
      <c r="E10" s="793" t="s">
        <v>758</v>
      </c>
      <c r="F10" s="793"/>
      <c r="G10" s="793"/>
      <c r="H10" s="793"/>
      <c r="I10" s="793"/>
      <c r="J10" s="793"/>
      <c r="K10" s="793"/>
    </row>
    <row r="11" spans="1:14" s="226" customFormat="1" ht="54.6" customHeight="1">
      <c r="C11" s="794" t="s">
        <v>759</v>
      </c>
      <c r="D11" s="794"/>
      <c r="E11" s="794"/>
      <c r="F11" s="794"/>
      <c r="G11" s="450"/>
      <c r="H11" s="451">
        <v>2018</v>
      </c>
      <c r="I11" s="451">
        <v>2017</v>
      </c>
      <c r="J11" s="451">
        <v>2016</v>
      </c>
      <c r="K11" s="451">
        <v>2015</v>
      </c>
    </row>
    <row r="12" spans="1:14" s="16" customFormat="1" ht="15" customHeight="1">
      <c r="C12" s="10" t="s">
        <v>28</v>
      </c>
      <c r="H12" s="364"/>
      <c r="I12" s="364"/>
      <c r="J12" s="364"/>
    </row>
    <row r="13" spans="1:14" s="16" customFormat="1" ht="15" customHeight="1">
      <c r="C13" s="10" t="s">
        <v>29</v>
      </c>
      <c r="H13" s="550">
        <v>4563342</v>
      </c>
      <c r="I13" s="364">
        <v>4047550</v>
      </c>
      <c r="J13" s="364">
        <v>5820153</v>
      </c>
      <c r="K13" s="16">
        <v>5166288</v>
      </c>
    </row>
    <row r="14" spans="1:14" s="16" customFormat="1" ht="15" customHeight="1">
      <c r="C14" s="10" t="s">
        <v>30</v>
      </c>
      <c r="H14" s="550">
        <v>3148042</v>
      </c>
      <c r="I14" s="364">
        <v>4093193</v>
      </c>
      <c r="J14" s="364">
        <v>2991830</v>
      </c>
      <c r="K14" s="16">
        <v>7009757</v>
      </c>
    </row>
    <row r="15" spans="1:14" s="16" customFormat="1" ht="15" customHeight="1">
      <c r="C15" s="10" t="s">
        <v>31</v>
      </c>
      <c r="H15" s="550">
        <v>3541650</v>
      </c>
      <c r="I15" s="364">
        <v>3510090</v>
      </c>
      <c r="J15" s="364">
        <v>4190002</v>
      </c>
    </row>
    <row r="16" spans="1:14" s="16" customFormat="1" ht="15" customHeight="1">
      <c r="C16" s="10" t="s">
        <v>32</v>
      </c>
      <c r="H16" s="28">
        <v>0</v>
      </c>
      <c r="I16" s="481">
        <v>1790193</v>
      </c>
      <c r="J16" s="481"/>
    </row>
    <row r="17" spans="3:13" s="16" customFormat="1" ht="15" customHeight="1">
      <c r="C17" s="29" t="s">
        <v>33</v>
      </c>
      <c r="H17" s="449">
        <f>SUM(H12:H16)</f>
        <v>11253034</v>
      </c>
      <c r="I17" s="449">
        <v>13441026</v>
      </c>
      <c r="J17" s="449">
        <v>13001985</v>
      </c>
      <c r="K17" s="16">
        <v>12176045</v>
      </c>
    </row>
    <row r="18" spans="3:13" s="16" customFormat="1" ht="15" customHeight="1">
      <c r="C18" s="10"/>
      <c r="D18" s="10"/>
      <c r="H18" s="16" t="s">
        <v>526</v>
      </c>
      <c r="I18" s="480"/>
      <c r="J18" s="480"/>
    </row>
    <row r="19" spans="3:13" s="16" customFormat="1" ht="15" customHeight="1">
      <c r="C19" s="31" t="s">
        <v>34</v>
      </c>
      <c r="D19" s="10"/>
      <c r="I19" s="480"/>
      <c r="J19" s="480"/>
    </row>
    <row r="20" spans="3:13" s="16" customFormat="1" ht="15" customHeight="1">
      <c r="C20" s="10" t="s">
        <v>35</v>
      </c>
      <c r="H20" s="364">
        <f>352500+450000+590500+519842</f>
        <v>1912842</v>
      </c>
      <c r="I20" s="364">
        <v>2974571</v>
      </c>
      <c r="J20" s="364">
        <v>3137907</v>
      </c>
      <c r="K20" s="16">
        <v>1888360</v>
      </c>
    </row>
    <row r="21" spans="3:13" s="16" customFormat="1" ht="15" customHeight="1">
      <c r="C21" s="10" t="s">
        <v>36</v>
      </c>
      <c r="H21" s="364"/>
      <c r="I21" s="364"/>
      <c r="J21" s="364"/>
    </row>
    <row r="22" spans="3:13" s="16" customFormat="1" ht="15" customHeight="1">
      <c r="C22" s="10" t="s">
        <v>37</v>
      </c>
      <c r="H22" s="364"/>
      <c r="I22" s="364"/>
      <c r="J22" s="364"/>
    </row>
    <row r="23" spans="3:13" s="16" customFormat="1" ht="15" customHeight="1">
      <c r="C23" s="10" t="s">
        <v>38</v>
      </c>
      <c r="H23" s="550">
        <f>80000+40000+40000+20000+50000+2000+10000+10000+20000+10750+8000+35000+40000+15000+40000+5000+10750+3500+120000+20000+22850+10000+10000</f>
        <v>622850</v>
      </c>
      <c r="I23" s="364">
        <v>702200</v>
      </c>
      <c r="J23" s="364">
        <v>652730</v>
      </c>
      <c r="K23" s="16">
        <v>610148</v>
      </c>
    </row>
    <row r="24" spans="3:13" s="16" customFormat="1" ht="15" customHeight="1">
      <c r="C24" s="10" t="s">
        <v>39</v>
      </c>
      <c r="H24" s="644">
        <f>17000+2000+35000+11000+700+1100+20500+2200+6600+44000+1000+1100+17000+1000+1150+8400+6400+2600+25000+4600+4700+81000+11500+15500+12500+700+1100+28500+700+1250+82000+5000+45000+29600+40750</f>
        <v>568150</v>
      </c>
      <c r="I24" s="28">
        <v>538427</v>
      </c>
      <c r="J24" s="28">
        <v>695181</v>
      </c>
      <c r="K24" s="16">
        <v>622299</v>
      </c>
      <c r="L24" s="549"/>
      <c r="M24" s="549"/>
    </row>
    <row r="25" spans="3:13" s="16" customFormat="1" ht="15" customHeight="1">
      <c r="C25" s="29" t="s">
        <v>33</v>
      </c>
      <c r="H25" s="449">
        <f>SUM(H20:H24)</f>
        <v>3103842</v>
      </c>
      <c r="I25" s="449">
        <v>4215198</v>
      </c>
      <c r="J25" s="449">
        <v>4485818</v>
      </c>
      <c r="K25" s="16">
        <v>3120807</v>
      </c>
      <c r="L25" s="549"/>
      <c r="M25" s="549"/>
    </row>
    <row r="26" spans="3:13" s="16" customFormat="1" ht="15" customHeight="1">
      <c r="C26" s="10"/>
      <c r="D26" s="10"/>
      <c r="I26" s="30"/>
      <c r="L26" s="549"/>
      <c r="M26" s="549"/>
    </row>
    <row r="27" spans="3:13" s="16" customFormat="1" ht="15" customHeight="1">
      <c r="H27" s="30"/>
      <c r="I27" s="30"/>
      <c r="J27" s="30"/>
      <c r="L27" s="549"/>
      <c r="M27" s="549"/>
    </row>
    <row r="28" spans="3:13" s="16" customFormat="1" ht="15" customHeight="1">
      <c r="C28" s="29" t="s">
        <v>40</v>
      </c>
      <c r="G28" s="10"/>
      <c r="I28" s="30" t="s">
        <v>526</v>
      </c>
      <c r="L28" s="549"/>
      <c r="M28" s="549"/>
    </row>
    <row r="29" spans="3:13" s="12" customFormat="1" ht="33.75" customHeight="1">
      <c r="C29" s="789" t="s">
        <v>41</v>
      </c>
      <c r="D29" s="789"/>
      <c r="E29" s="789"/>
      <c r="F29" s="789"/>
      <c r="G29" s="789"/>
      <c r="H29" s="789"/>
      <c r="I29" s="789"/>
      <c r="J29" s="789"/>
    </row>
    <row r="30" spans="3:13" s="12" customFormat="1" ht="12" customHeight="1">
      <c r="C30" s="462"/>
      <c r="D30" s="462"/>
      <c r="E30" s="462"/>
      <c r="F30" s="462"/>
      <c r="G30" s="462"/>
      <c r="H30" s="462"/>
      <c r="I30" s="462"/>
      <c r="J30" s="462"/>
    </row>
    <row r="31" spans="3:13" s="16" customFormat="1" ht="15" customHeight="1">
      <c r="C31" s="10" t="s">
        <v>42</v>
      </c>
      <c r="H31" s="27">
        <v>0</v>
      </c>
      <c r="I31" s="27">
        <v>0</v>
      </c>
      <c r="J31" s="27">
        <v>0</v>
      </c>
      <c r="L31" s="549"/>
      <c r="M31" s="549"/>
    </row>
    <row r="32" spans="3:13" s="16" customFormat="1" ht="15" customHeight="1">
      <c r="C32" s="10" t="s">
        <v>43</v>
      </c>
      <c r="H32" s="27">
        <v>0</v>
      </c>
      <c r="I32" s="27">
        <v>0</v>
      </c>
      <c r="J32" s="27">
        <v>0</v>
      </c>
      <c r="L32" s="549"/>
      <c r="M32" s="549"/>
    </row>
    <row r="33" spans="3:13" s="16" customFormat="1" ht="15" customHeight="1">
      <c r="C33" s="10" t="s">
        <v>44</v>
      </c>
      <c r="H33" s="27">
        <v>0</v>
      </c>
      <c r="I33" s="27">
        <v>0</v>
      </c>
      <c r="J33" s="27">
        <v>0</v>
      </c>
      <c r="L33" s="549"/>
      <c r="M33" s="549"/>
    </row>
    <row r="34" spans="3:13" s="16" customFormat="1" ht="15" customHeight="1">
      <c r="C34" s="10" t="s">
        <v>45</v>
      </c>
      <c r="H34" s="27">
        <v>0</v>
      </c>
      <c r="I34" s="27">
        <v>0</v>
      </c>
      <c r="J34" s="27">
        <v>0</v>
      </c>
      <c r="L34" s="549"/>
      <c r="M34" s="549"/>
    </row>
    <row r="35" spans="3:13" s="16" customFormat="1" ht="15" customHeight="1">
      <c r="C35" s="10" t="s">
        <v>46</v>
      </c>
      <c r="H35" s="27">
        <v>0</v>
      </c>
      <c r="I35" s="27">
        <v>0</v>
      </c>
      <c r="J35" s="27">
        <v>0</v>
      </c>
      <c r="L35" s="549"/>
      <c r="M35" s="549"/>
    </row>
    <row r="36" spans="3:13" s="16" customFormat="1" ht="15" customHeight="1">
      <c r="C36" s="10" t="s">
        <v>47</v>
      </c>
      <c r="H36" s="27">
        <v>0</v>
      </c>
      <c r="I36" s="27">
        <v>0</v>
      </c>
      <c r="J36" s="27">
        <v>0</v>
      </c>
      <c r="L36" s="549"/>
      <c r="M36" s="549"/>
    </row>
    <row r="37" spans="3:13" s="16" customFormat="1" ht="15" customHeight="1">
      <c r="C37" s="10" t="s">
        <v>48</v>
      </c>
      <c r="H37" s="27">
        <v>0</v>
      </c>
      <c r="I37" s="27">
        <v>0</v>
      </c>
      <c r="J37" s="27">
        <v>0</v>
      </c>
      <c r="L37" s="549"/>
      <c r="M37" s="549"/>
    </row>
    <row r="38" spans="3:13" s="16" customFormat="1" ht="15" customHeight="1">
      <c r="C38" s="10" t="s">
        <v>49</v>
      </c>
      <c r="H38" s="27">
        <v>0</v>
      </c>
      <c r="I38" s="27">
        <v>0</v>
      </c>
      <c r="J38" s="27">
        <v>0</v>
      </c>
      <c r="L38" s="549"/>
      <c r="M38" s="549"/>
    </row>
    <row r="39" spans="3:13" s="16" customFormat="1" ht="15" customHeight="1">
      <c r="C39" s="10" t="s">
        <v>50</v>
      </c>
      <c r="H39" s="27">
        <v>0</v>
      </c>
      <c r="I39" s="27">
        <v>0</v>
      </c>
      <c r="J39" s="27">
        <v>0</v>
      </c>
      <c r="L39" s="549"/>
      <c r="M39" s="549"/>
    </row>
    <row r="40" spans="3:13" s="16" customFormat="1" ht="15" customHeight="1">
      <c r="C40" s="10" t="s">
        <v>51</v>
      </c>
      <c r="H40" s="27">
        <v>0</v>
      </c>
      <c r="I40" s="27">
        <v>0</v>
      </c>
      <c r="J40" s="27">
        <v>0</v>
      </c>
      <c r="L40" s="549"/>
      <c r="M40" s="549"/>
    </row>
    <row r="41" spans="3:13" s="16" customFormat="1" ht="15" customHeight="1">
      <c r="C41" s="10" t="s">
        <v>52</v>
      </c>
      <c r="H41" s="27">
        <v>0</v>
      </c>
      <c r="I41" s="27">
        <v>0</v>
      </c>
      <c r="J41" s="27">
        <v>0</v>
      </c>
      <c r="L41" s="549"/>
      <c r="M41" s="549"/>
    </row>
    <row r="42" spans="3:13" s="16" customFormat="1" ht="15" customHeight="1">
      <c r="C42" s="10" t="s">
        <v>53</v>
      </c>
      <c r="H42" s="27">
        <v>0</v>
      </c>
      <c r="I42" s="27">
        <v>0</v>
      </c>
      <c r="J42" s="27">
        <v>0</v>
      </c>
      <c r="L42" s="549"/>
      <c r="M42" s="549"/>
    </row>
    <row r="43" spans="3:13" s="16" customFormat="1" ht="15" customHeight="1">
      <c r="C43" s="10" t="s">
        <v>54</v>
      </c>
      <c r="H43" s="27">
        <v>0</v>
      </c>
      <c r="I43" s="27">
        <v>0</v>
      </c>
      <c r="J43" s="27">
        <v>0</v>
      </c>
      <c r="L43" s="549"/>
      <c r="M43" s="549"/>
    </row>
    <row r="44" spans="3:13" s="16" customFormat="1" ht="15" customHeight="1">
      <c r="C44" s="10" t="s">
        <v>55</v>
      </c>
      <c r="H44" s="27">
        <v>0</v>
      </c>
      <c r="I44" s="27">
        <v>0</v>
      </c>
      <c r="J44" s="27">
        <v>0</v>
      </c>
      <c r="L44" s="549"/>
      <c r="M44" s="549"/>
    </row>
    <row r="45" spans="3:13" s="16" customFormat="1" ht="15" customHeight="1">
      <c r="C45" s="10" t="s">
        <v>56</v>
      </c>
      <c r="H45" s="27">
        <v>0</v>
      </c>
      <c r="I45" s="27">
        <v>0</v>
      </c>
      <c r="J45" s="27">
        <v>0</v>
      </c>
      <c r="L45" s="549"/>
      <c r="M45" s="549"/>
    </row>
    <row r="46" spans="3:13" s="16" customFormat="1" ht="15" customHeight="1">
      <c r="C46" s="790" t="s">
        <v>572</v>
      </c>
      <c r="D46" s="790"/>
      <c r="E46" s="790"/>
      <c r="H46" s="463">
        <v>0</v>
      </c>
      <c r="I46" s="463">
        <v>0</v>
      </c>
      <c r="J46" s="28">
        <v>0</v>
      </c>
      <c r="L46" s="549"/>
      <c r="M46" s="549"/>
    </row>
    <row r="47" spans="3:13" s="16" customFormat="1" ht="15" customHeight="1">
      <c r="C47" s="29" t="s">
        <v>33</v>
      </c>
      <c r="H47" s="449">
        <f>SUM(H31:H46)</f>
        <v>0</v>
      </c>
      <c r="I47" s="449">
        <f>SUM(I31:I46)</f>
        <v>0</v>
      </c>
      <c r="J47" s="449">
        <f>SUM(J31:J46)</f>
        <v>0</v>
      </c>
      <c r="L47" s="549"/>
      <c r="M47" s="549"/>
    </row>
    <row r="48" spans="3:13" s="16" customFormat="1" ht="15" customHeight="1">
      <c r="C48" s="10"/>
      <c r="I48" s="477"/>
      <c r="J48" s="32"/>
      <c r="L48" s="549"/>
      <c r="M48" s="549"/>
    </row>
    <row r="49" spans="3:13" s="16" customFormat="1" ht="15" customHeight="1">
      <c r="C49" s="29" t="s">
        <v>57</v>
      </c>
      <c r="H49" s="33">
        <f>H17-H25-H47</f>
        <v>8149192</v>
      </c>
      <c r="I49" s="33">
        <f>I17-I25-I47</f>
        <v>9225828</v>
      </c>
      <c r="J49" s="33">
        <f>J17-J25-J47</f>
        <v>8516167</v>
      </c>
      <c r="L49" s="549"/>
      <c r="M49" s="549"/>
    </row>
    <row r="50" spans="3:13" s="16" customFormat="1" ht="15" customHeight="1">
      <c r="L50" s="549"/>
      <c r="M50" s="549"/>
    </row>
    <row r="51" spans="3:13" s="16" customFormat="1" ht="15" customHeight="1">
      <c r="L51" s="549"/>
      <c r="M51" s="549"/>
    </row>
    <row r="52" spans="3:13" s="16" customFormat="1" ht="15" customHeight="1">
      <c r="L52" s="549"/>
      <c r="M52" s="549"/>
    </row>
    <row r="53" spans="3:13" s="16" customFormat="1" ht="15" customHeight="1">
      <c r="L53" s="549"/>
      <c r="M53" s="549"/>
    </row>
    <row r="54" spans="3:13" s="16" customFormat="1" ht="15" customHeight="1">
      <c r="L54" s="549"/>
      <c r="M54" s="549"/>
    </row>
    <row r="55" spans="3:13" s="16" customFormat="1" ht="15" customHeight="1">
      <c r="L55" s="549"/>
      <c r="M55" s="549"/>
    </row>
    <row r="56" spans="3:13" s="16" customFormat="1" ht="15" customHeight="1">
      <c r="L56" s="549"/>
      <c r="M56" s="549"/>
    </row>
    <row r="57" spans="3:13" s="16" customFormat="1" ht="15" customHeight="1">
      <c r="L57" s="549"/>
      <c r="M57" s="549"/>
    </row>
    <row r="58" spans="3:13" s="16" customFormat="1" ht="15" customHeight="1">
      <c r="L58" s="549"/>
      <c r="M58" s="549"/>
    </row>
    <row r="59" spans="3:13" s="16" customFormat="1" ht="15" customHeight="1">
      <c r="L59" s="549"/>
      <c r="M59" s="549"/>
    </row>
    <row r="60" spans="3:13" s="16" customFormat="1" ht="15" customHeight="1">
      <c r="L60" s="549"/>
      <c r="M60" s="549"/>
    </row>
    <row r="61" spans="3:13" s="16" customFormat="1" ht="15" customHeight="1">
      <c r="L61" s="549"/>
      <c r="M61" s="549"/>
    </row>
    <row r="62" spans="3:13" s="16" customFormat="1" ht="15" customHeight="1">
      <c r="L62" s="549"/>
      <c r="M62" s="549"/>
    </row>
    <row r="63" spans="3:13" s="16" customFormat="1" ht="15" customHeight="1">
      <c r="L63" s="549"/>
      <c r="M63" s="549"/>
    </row>
    <row r="64" spans="3:13" s="16" customFormat="1" ht="15" customHeight="1">
      <c r="L64" s="549"/>
      <c r="M64" s="549"/>
    </row>
    <row r="65" spans="12:13" s="16" customFormat="1" ht="15" customHeight="1">
      <c r="L65" s="549"/>
      <c r="M65" s="549"/>
    </row>
    <row r="66" spans="12:13" s="16" customFormat="1" ht="15" customHeight="1">
      <c r="L66" s="549"/>
      <c r="M66" s="549"/>
    </row>
    <row r="67" spans="12:13" s="16" customFormat="1" ht="15" customHeight="1">
      <c r="L67" s="30"/>
      <c r="M67" s="549"/>
    </row>
    <row r="68" spans="12:13" s="16" customFormat="1" ht="15" customHeight="1">
      <c r="L68" s="549"/>
      <c r="M68" s="549"/>
    </row>
    <row r="69" spans="12:13" s="16" customFormat="1" ht="15" customHeight="1">
      <c r="L69" s="549"/>
      <c r="M69" s="549"/>
    </row>
    <row r="70" spans="12:13" s="16" customFormat="1" ht="15" customHeight="1">
      <c r="L70" s="549"/>
      <c r="M70" s="549"/>
    </row>
    <row r="71" spans="12:13" s="16" customFormat="1" ht="15" customHeight="1">
      <c r="L71" s="549"/>
      <c r="M71" s="549"/>
    </row>
    <row r="72" spans="12:13" s="16" customFormat="1" ht="15" customHeight="1">
      <c r="L72" s="549"/>
      <c r="M72" s="549"/>
    </row>
    <row r="73" spans="12:13" s="16" customFormat="1" ht="15" customHeight="1">
      <c r="L73" s="549"/>
      <c r="M73" s="549"/>
    </row>
    <row r="74" spans="12:13" s="16" customFormat="1" ht="15" customHeight="1">
      <c r="L74" s="549"/>
      <c r="M74" s="549"/>
    </row>
    <row r="75" spans="12:13" s="16" customFormat="1" ht="15" customHeight="1">
      <c r="L75" s="549"/>
      <c r="M75" s="549"/>
    </row>
    <row r="76" spans="12:13" s="16" customFormat="1" ht="15" customHeight="1">
      <c r="L76" s="549"/>
      <c r="M76" s="549"/>
    </row>
    <row r="77" spans="12:13" s="16" customFormat="1" ht="15" customHeight="1">
      <c r="L77" s="549"/>
      <c r="M77" s="549"/>
    </row>
    <row r="78" spans="12:13" s="16" customFormat="1" ht="15" customHeight="1">
      <c r="L78" s="549"/>
      <c r="M78" s="549"/>
    </row>
    <row r="79" spans="12:13" s="16" customFormat="1" ht="15" customHeight="1">
      <c r="L79" s="549"/>
      <c r="M79" s="549"/>
    </row>
    <row r="80" spans="12:13" s="16" customFormat="1" ht="15" customHeight="1">
      <c r="L80" s="549"/>
      <c r="M80" s="549"/>
    </row>
    <row r="81" spans="12:13" s="16" customFormat="1" ht="15" customHeight="1">
      <c r="L81" s="549"/>
      <c r="M81" s="549"/>
    </row>
    <row r="82" spans="12:13" s="16" customFormat="1" ht="15" customHeight="1">
      <c r="L82" s="549"/>
      <c r="M82" s="549"/>
    </row>
    <row r="83" spans="12:13" s="16" customFormat="1" ht="15" customHeight="1">
      <c r="L83" s="549"/>
      <c r="M83" s="549"/>
    </row>
    <row r="84" spans="12:13" s="16" customFormat="1" ht="15" customHeight="1">
      <c r="L84" s="549"/>
      <c r="M84" s="549"/>
    </row>
    <row r="85" spans="12:13" s="16" customFormat="1" ht="15" customHeight="1">
      <c r="L85" s="549"/>
      <c r="M85" s="549"/>
    </row>
    <row r="86" spans="12:13" s="16" customFormat="1" ht="15" customHeight="1">
      <c r="L86" s="549"/>
      <c r="M86" s="549"/>
    </row>
    <row r="87" spans="12:13" s="16" customFormat="1" ht="15" customHeight="1">
      <c r="L87" s="549"/>
      <c r="M87" s="549"/>
    </row>
    <row r="88" spans="12:13" s="16" customFormat="1" ht="15" customHeight="1">
      <c r="L88" s="549"/>
      <c r="M88" s="549"/>
    </row>
    <row r="89" spans="12:13" s="16" customFormat="1" ht="15" customHeight="1">
      <c r="L89" s="549"/>
      <c r="M89" s="549"/>
    </row>
    <row r="90" spans="12:13" s="16" customFormat="1" ht="15" customHeight="1">
      <c r="L90" s="549"/>
      <c r="M90" s="549"/>
    </row>
    <row r="91" spans="12:13" s="16" customFormat="1" ht="15" customHeight="1">
      <c r="L91" s="549"/>
      <c r="M91" s="549"/>
    </row>
    <row r="92" spans="12:13" s="16" customFormat="1" ht="15" customHeight="1">
      <c r="L92" s="549"/>
      <c r="M92" s="549"/>
    </row>
    <row r="93" spans="12:13" s="16" customFormat="1" ht="15" customHeight="1">
      <c r="L93" s="549"/>
      <c r="M93" s="549"/>
    </row>
    <row r="94" spans="12:13" s="16" customFormat="1" ht="15" customHeight="1">
      <c r="L94" s="549"/>
      <c r="M94" s="549"/>
    </row>
    <row r="95" spans="12:13" s="16" customFormat="1" ht="15" customHeight="1">
      <c r="L95" s="549"/>
      <c r="M95" s="549"/>
    </row>
    <row r="96" spans="12:13" s="16" customFormat="1" ht="15" customHeight="1">
      <c r="L96" s="549"/>
      <c r="M96" s="549"/>
    </row>
    <row r="97" spans="12:13" s="16" customFormat="1" ht="15" customHeight="1">
      <c r="L97" s="549"/>
      <c r="M97" s="549"/>
    </row>
    <row r="98" spans="12:13" s="16" customFormat="1" ht="15" customHeight="1">
      <c r="L98" s="549"/>
      <c r="M98" s="549"/>
    </row>
    <row r="99" spans="12:13" s="16" customFormat="1" ht="15" customHeight="1">
      <c r="L99" s="549"/>
      <c r="M99" s="549"/>
    </row>
    <row r="100" spans="12:13" s="16" customFormat="1" ht="15" customHeight="1">
      <c r="L100" s="549"/>
      <c r="M100" s="549"/>
    </row>
    <row r="101" spans="12:13" s="16" customFormat="1" ht="15" customHeight="1">
      <c r="L101" s="549"/>
      <c r="M101" s="549"/>
    </row>
    <row r="102" spans="12:13" s="16" customFormat="1" ht="15" customHeight="1">
      <c r="L102" s="549"/>
      <c r="M102" s="549"/>
    </row>
    <row r="103" spans="12:13" s="16" customFormat="1" ht="15" customHeight="1">
      <c r="L103" s="549"/>
      <c r="M103" s="549"/>
    </row>
    <row r="104" spans="12:13" s="16" customFormat="1" ht="15" customHeight="1">
      <c r="L104" s="549"/>
      <c r="M104" s="549"/>
    </row>
    <row r="105" spans="12:13" s="16" customFormat="1" ht="15" customHeight="1">
      <c r="L105" s="549"/>
      <c r="M105" s="549"/>
    </row>
    <row r="106" spans="12:13" s="16" customFormat="1" ht="15" customHeight="1">
      <c r="L106" s="549"/>
      <c r="M106" s="549"/>
    </row>
    <row r="107" spans="12:13" s="16" customFormat="1" ht="15" customHeight="1">
      <c r="L107" s="549"/>
      <c r="M107" s="549"/>
    </row>
    <row r="108" spans="12:13" s="16" customFormat="1" ht="15" customHeight="1">
      <c r="L108" s="549"/>
      <c r="M108" s="549"/>
    </row>
    <row r="109" spans="12:13" s="16" customFormat="1" ht="15" customHeight="1">
      <c r="L109" s="549"/>
      <c r="M109" s="549"/>
    </row>
    <row r="110" spans="12:13" s="16" customFormat="1" ht="15" customHeight="1">
      <c r="L110" s="549"/>
      <c r="M110" s="549"/>
    </row>
    <row r="111" spans="12:13" s="16" customFormat="1" ht="15" customHeight="1">
      <c r="L111" s="549"/>
      <c r="M111" s="549"/>
    </row>
    <row r="112" spans="12:13" s="16" customFormat="1" ht="15" customHeight="1">
      <c r="L112" s="549"/>
      <c r="M112" s="549"/>
    </row>
    <row r="113" spans="12:13" s="16" customFormat="1" ht="15" customHeight="1">
      <c r="L113" s="549"/>
      <c r="M113" s="549"/>
    </row>
    <row r="114" spans="12:13" s="16" customFormat="1" ht="15" customHeight="1">
      <c r="L114" s="549"/>
      <c r="M114" s="549"/>
    </row>
    <row r="115" spans="12:13" s="16" customFormat="1" ht="15" customHeight="1">
      <c r="L115" s="549"/>
      <c r="M115" s="549"/>
    </row>
    <row r="116" spans="12:13" s="16" customFormat="1" ht="15" customHeight="1">
      <c r="L116" s="549"/>
      <c r="M116" s="549"/>
    </row>
    <row r="117" spans="12:13" s="16" customFormat="1" ht="15" customHeight="1">
      <c r="L117" s="549"/>
      <c r="M117" s="549"/>
    </row>
    <row r="118" spans="12:13" s="16" customFormat="1" ht="15" customHeight="1">
      <c r="L118" s="549"/>
      <c r="M118" s="549"/>
    </row>
    <row r="119" spans="12:13" s="16" customFormat="1" ht="15" customHeight="1">
      <c r="L119" s="549"/>
      <c r="M119" s="549"/>
    </row>
    <row r="120" spans="12:13" s="16" customFormat="1" ht="15" customHeight="1">
      <c r="L120" s="549"/>
      <c r="M120" s="549"/>
    </row>
    <row r="121" spans="12:13" s="16" customFormat="1" ht="15" customHeight="1">
      <c r="L121" s="549"/>
      <c r="M121" s="549"/>
    </row>
    <row r="122" spans="12:13" s="16" customFormat="1" ht="15" customHeight="1">
      <c r="L122" s="549"/>
      <c r="M122" s="549"/>
    </row>
    <row r="123" spans="12:13" s="16" customFormat="1" ht="15" customHeight="1">
      <c r="L123" s="549"/>
      <c r="M123" s="549"/>
    </row>
    <row r="124" spans="12:13" s="16" customFormat="1" ht="15" customHeight="1">
      <c r="L124" s="549"/>
      <c r="M124" s="549"/>
    </row>
    <row r="125" spans="12:13" s="16" customFormat="1" ht="15" customHeight="1">
      <c r="L125" s="549"/>
      <c r="M125" s="549"/>
    </row>
    <row r="126" spans="12:13" s="16" customFormat="1" ht="15" customHeight="1">
      <c r="L126" s="549"/>
      <c r="M126" s="549"/>
    </row>
    <row r="127" spans="12:13" s="16" customFormat="1" ht="15" customHeight="1">
      <c r="L127" s="549"/>
      <c r="M127" s="549"/>
    </row>
    <row r="128" spans="12:13" s="16" customFormat="1" ht="15" customHeight="1">
      <c r="L128" s="549"/>
      <c r="M128" s="549"/>
    </row>
    <row r="129" spans="12:13" s="16" customFormat="1" ht="15" customHeight="1">
      <c r="L129" s="549"/>
      <c r="M129" s="549"/>
    </row>
    <row r="130" spans="12:13" s="16" customFormat="1" ht="15" customHeight="1">
      <c r="L130" s="549"/>
      <c r="M130" s="549"/>
    </row>
    <row r="131" spans="12:13" s="16" customFormat="1" ht="15" customHeight="1">
      <c r="L131" s="549"/>
      <c r="M131" s="549"/>
    </row>
    <row r="132" spans="12:13" s="16" customFormat="1" ht="15" customHeight="1">
      <c r="L132" s="549"/>
      <c r="M132" s="549"/>
    </row>
    <row r="133" spans="12:13" s="16" customFormat="1" ht="15" customHeight="1">
      <c r="L133" s="549"/>
      <c r="M133" s="549"/>
    </row>
    <row r="134" spans="12:13" s="16" customFormat="1" ht="15" customHeight="1">
      <c r="L134" s="549"/>
      <c r="M134" s="549"/>
    </row>
    <row r="135" spans="12:13" s="16" customFormat="1" ht="15" customHeight="1">
      <c r="L135" s="549"/>
      <c r="M135" s="549"/>
    </row>
    <row r="136" spans="12:13" s="16" customFormat="1" ht="15" customHeight="1">
      <c r="L136" s="549"/>
      <c r="M136" s="549"/>
    </row>
    <row r="137" spans="12:13" s="16" customFormat="1" ht="15" customHeight="1">
      <c r="L137" s="549"/>
      <c r="M137" s="549"/>
    </row>
    <row r="138" spans="12:13" s="16" customFormat="1" ht="15" customHeight="1">
      <c r="L138" s="549"/>
      <c r="M138" s="549"/>
    </row>
    <row r="139" spans="12:13" s="16" customFormat="1" ht="15" customHeight="1">
      <c r="L139" s="549"/>
      <c r="M139" s="549"/>
    </row>
    <row r="140" spans="12:13" s="16" customFormat="1" ht="15" customHeight="1"/>
    <row r="141" spans="12:13" s="16" customFormat="1" ht="15" customHeight="1"/>
    <row r="142" spans="12:13" s="16" customFormat="1" ht="15" customHeight="1"/>
    <row r="143" spans="12:13" s="16" customFormat="1" ht="15" customHeight="1"/>
    <row r="144" spans="12:13" s="16" customFormat="1" ht="15" customHeight="1"/>
    <row r="145" s="16" customFormat="1" ht="15" customHeight="1"/>
    <row r="146" s="16" customFormat="1" ht="15" customHeight="1"/>
    <row r="147" s="16" customFormat="1" ht="15" customHeight="1"/>
    <row r="148" s="16" customFormat="1" ht="15" customHeight="1"/>
    <row r="149" s="16" customFormat="1" ht="15" customHeight="1"/>
    <row r="150" s="16" customFormat="1" ht="15" customHeight="1"/>
    <row r="151" s="16" customFormat="1" ht="15" customHeight="1"/>
    <row r="152" s="16" customFormat="1" ht="15" customHeight="1"/>
    <row r="153" s="16" customFormat="1" ht="15" customHeight="1"/>
    <row r="154" s="16" customFormat="1" ht="15" customHeight="1"/>
    <row r="155" s="16" customFormat="1" ht="15" customHeight="1"/>
    <row r="156" s="16" customFormat="1" ht="15" customHeight="1"/>
    <row r="157" s="16" customFormat="1" ht="15" customHeight="1"/>
    <row r="158" s="16" customFormat="1" ht="15" customHeight="1"/>
    <row r="159" s="16" customFormat="1" ht="15" customHeight="1"/>
    <row r="160" s="16" customFormat="1" ht="15" customHeight="1"/>
    <row r="161" s="16" customFormat="1" ht="15" customHeight="1"/>
    <row r="162" s="16" customFormat="1" ht="15" customHeight="1"/>
    <row r="163" s="16" customFormat="1" ht="15" customHeight="1"/>
    <row r="164" s="16" customFormat="1" ht="15" customHeight="1"/>
    <row r="165" s="16" customFormat="1" ht="15" customHeight="1"/>
    <row r="166" s="16" customFormat="1" ht="15" customHeight="1"/>
    <row r="167" s="16" customFormat="1" ht="15" customHeight="1"/>
    <row r="168" s="16" customFormat="1" ht="15" customHeight="1"/>
    <row r="169" s="16" customFormat="1" ht="15" customHeight="1"/>
    <row r="170" s="16" customFormat="1" ht="15" customHeight="1"/>
    <row r="171" s="16" customFormat="1" ht="15" customHeight="1"/>
    <row r="172" s="16" customFormat="1" ht="15" customHeight="1"/>
    <row r="173" s="16" customFormat="1" ht="15" customHeight="1"/>
    <row r="174" s="16" customFormat="1" ht="15" customHeight="1"/>
    <row r="175" s="16" customFormat="1" ht="15" customHeight="1"/>
    <row r="176" s="16" customFormat="1" ht="15" customHeight="1"/>
    <row r="177" s="16" customFormat="1" ht="15" customHeight="1"/>
    <row r="178" s="16" customFormat="1" ht="15" customHeight="1"/>
    <row r="179" s="16" customFormat="1" ht="15" customHeight="1"/>
    <row r="180" s="16" customFormat="1" ht="15" customHeight="1"/>
    <row r="181" s="16" customFormat="1" ht="15" customHeight="1"/>
    <row r="182" s="16" customFormat="1" ht="15" customHeight="1"/>
    <row r="183" s="16" customFormat="1" ht="15" customHeight="1"/>
    <row r="184" s="16" customFormat="1" ht="15" customHeight="1"/>
    <row r="185" s="16" customFormat="1" ht="15" customHeight="1"/>
    <row r="186" s="16" customFormat="1" ht="15" customHeight="1"/>
    <row r="187" s="16" customFormat="1" ht="15" customHeight="1"/>
    <row r="188" s="16" customFormat="1" ht="15" customHeight="1"/>
    <row r="189" s="16" customFormat="1" ht="15" customHeight="1"/>
    <row r="190" s="16" customFormat="1" ht="15" customHeight="1"/>
    <row r="191" s="16" customFormat="1" ht="15" customHeight="1"/>
    <row r="192" s="16" customFormat="1" ht="15" customHeight="1"/>
    <row r="193" s="16" customFormat="1" ht="15" customHeight="1"/>
    <row r="194" s="16" customFormat="1" ht="15" customHeight="1"/>
    <row r="195" s="16" customFormat="1" ht="15" customHeight="1"/>
    <row r="196" s="16" customFormat="1" ht="15" customHeight="1"/>
    <row r="197" s="16" customFormat="1" ht="15" customHeight="1"/>
    <row r="198" s="16" customFormat="1" ht="15" customHeight="1"/>
    <row r="199" s="16" customFormat="1" ht="15" customHeight="1"/>
    <row r="200" s="16" customFormat="1" ht="15" customHeight="1"/>
    <row r="201" s="16" customFormat="1" ht="15" customHeight="1"/>
    <row r="202" s="16" customFormat="1" ht="15" customHeight="1"/>
    <row r="203" s="16" customFormat="1" ht="15" customHeight="1"/>
    <row r="204" s="16" customFormat="1" ht="15" customHeight="1"/>
    <row r="205" s="16" customFormat="1" ht="15" customHeight="1"/>
    <row r="206" s="16" customFormat="1" ht="15" customHeight="1"/>
    <row r="207" s="16" customFormat="1" ht="15" customHeight="1"/>
    <row r="208" s="16" customFormat="1" ht="15" customHeight="1"/>
    <row r="209" s="16" customFormat="1" ht="15" customHeight="1"/>
    <row r="210" s="16" customFormat="1" ht="15" customHeight="1"/>
    <row r="211" s="16" customFormat="1" ht="15" customHeight="1"/>
    <row r="212" s="16" customFormat="1" ht="15" customHeight="1"/>
    <row r="213" s="16" customFormat="1" ht="15" customHeight="1"/>
    <row r="214" s="16" customFormat="1" ht="15" customHeight="1"/>
    <row r="215" s="16" customFormat="1" ht="15" customHeight="1"/>
    <row r="216" s="16" customFormat="1" ht="15" customHeight="1"/>
    <row r="217" s="16" customFormat="1" ht="15" customHeight="1"/>
    <row r="218" s="16" customFormat="1" ht="15" customHeight="1"/>
    <row r="219" s="16" customFormat="1" ht="15" customHeight="1"/>
    <row r="220" s="16" customFormat="1" ht="15" customHeight="1"/>
    <row r="221" s="16" customFormat="1" ht="15" customHeight="1"/>
    <row r="222" s="16" customFormat="1" ht="15" customHeight="1"/>
    <row r="223" s="16" customFormat="1" ht="15" customHeight="1"/>
    <row r="224" s="16" customFormat="1" ht="15" customHeight="1"/>
    <row r="225" s="16" customFormat="1" ht="15" customHeight="1"/>
    <row r="226" s="16" customFormat="1" ht="15" customHeight="1"/>
    <row r="227" s="16" customFormat="1" ht="15" customHeight="1"/>
    <row r="228" s="16" customFormat="1" ht="15" customHeight="1"/>
    <row r="229" s="16" customFormat="1" ht="15" customHeight="1"/>
    <row r="230" s="16" customFormat="1" ht="15" customHeight="1"/>
    <row r="231" s="16" customFormat="1" ht="15" customHeight="1"/>
    <row r="232" s="16" customFormat="1" ht="15" customHeight="1"/>
    <row r="233" s="16" customFormat="1" ht="15" customHeight="1"/>
    <row r="234" s="16" customFormat="1" ht="15" customHeight="1"/>
    <row r="235" s="16" customFormat="1" ht="15" customHeight="1"/>
    <row r="236" s="16" customFormat="1" ht="15" customHeight="1"/>
    <row r="237" s="16" customFormat="1" ht="15" customHeight="1"/>
    <row r="238" s="16" customFormat="1" ht="15" customHeight="1"/>
    <row r="239" s="16" customFormat="1" ht="15" customHeight="1"/>
    <row r="240" s="16" customFormat="1" ht="15" customHeight="1"/>
    <row r="241" s="16" customFormat="1" ht="15" customHeight="1"/>
    <row r="242" s="16" customFormat="1" ht="15" customHeight="1"/>
    <row r="243" s="16" customFormat="1" ht="15" customHeight="1"/>
    <row r="244" s="16" customFormat="1" ht="15" customHeight="1"/>
    <row r="245" s="16" customFormat="1" ht="15" customHeight="1"/>
    <row r="246" s="16" customFormat="1" ht="15" customHeight="1"/>
    <row r="247" s="16" customFormat="1" ht="15" customHeight="1"/>
    <row r="248" s="16" customFormat="1" ht="15" customHeight="1"/>
    <row r="249" s="16" customFormat="1" ht="15" customHeight="1"/>
    <row r="250" s="16" customFormat="1" ht="15" customHeight="1"/>
    <row r="251" s="16" customFormat="1" ht="15" customHeight="1"/>
    <row r="252" s="16" customFormat="1" ht="15" customHeight="1"/>
    <row r="253" s="16" customFormat="1" ht="15" customHeight="1"/>
    <row r="254" s="16" customFormat="1" ht="15" customHeight="1"/>
    <row r="255" s="16" customFormat="1" ht="15" customHeight="1"/>
    <row r="256" s="16" customFormat="1" ht="15" customHeight="1"/>
    <row r="257" s="16" customFormat="1" ht="15" customHeight="1"/>
    <row r="258" s="16" customFormat="1" ht="15" customHeight="1"/>
    <row r="259" s="16" customFormat="1" ht="15" customHeight="1"/>
    <row r="260" s="16" customFormat="1" ht="15" customHeight="1"/>
    <row r="261" s="16" customFormat="1" ht="15" customHeight="1"/>
    <row r="262" s="16" customFormat="1" ht="15" customHeight="1"/>
    <row r="263" s="16" customFormat="1" ht="15" customHeight="1"/>
    <row r="264" s="16" customFormat="1" ht="15" customHeight="1"/>
    <row r="265" s="16" customFormat="1" ht="15" customHeight="1"/>
    <row r="266" s="16" customFormat="1" ht="15" customHeight="1"/>
    <row r="267" s="16" customFormat="1" ht="15" customHeight="1"/>
    <row r="268" s="16" customFormat="1" ht="15" customHeight="1"/>
    <row r="269" s="16" customFormat="1" ht="15" customHeight="1"/>
    <row r="270" s="16" customFormat="1" ht="15" customHeight="1"/>
    <row r="271" s="16" customFormat="1" ht="15" customHeight="1"/>
    <row r="272" s="16" customFormat="1" ht="15" customHeight="1"/>
    <row r="273" s="16" customFormat="1" ht="15" customHeight="1"/>
    <row r="274" s="16" customFormat="1" ht="15" customHeight="1"/>
    <row r="275" s="16" customFormat="1" ht="15" customHeight="1"/>
    <row r="276" s="16" customFormat="1" ht="15" customHeight="1"/>
    <row r="277" s="16" customFormat="1" ht="15" customHeight="1"/>
    <row r="278" s="16" customFormat="1" ht="15" customHeight="1"/>
    <row r="279" s="16" customFormat="1" ht="15" customHeight="1"/>
    <row r="280" s="16" customFormat="1" ht="15" customHeight="1"/>
    <row r="281" s="16" customFormat="1" ht="15" customHeight="1"/>
    <row r="282" s="16" customFormat="1" ht="15" customHeight="1"/>
    <row r="283" s="16" customFormat="1" ht="15" customHeight="1"/>
    <row r="284" s="16" customFormat="1" ht="15" customHeight="1"/>
    <row r="285" s="16" customFormat="1" ht="15" customHeight="1"/>
    <row r="286" s="16" customFormat="1" ht="15" customHeight="1"/>
    <row r="287" s="16" customFormat="1" ht="15" customHeight="1"/>
    <row r="288" s="16" customFormat="1" ht="15" customHeight="1"/>
    <row r="289" s="16" customFormat="1" ht="15" customHeight="1"/>
    <row r="290" s="16" customFormat="1" ht="15" customHeight="1"/>
    <row r="291" s="16" customFormat="1" ht="15" customHeight="1"/>
    <row r="292" s="16" customFormat="1" ht="15" customHeight="1"/>
    <row r="293" s="34" customFormat="1" ht="15" customHeight="1"/>
    <row r="294" s="34" customFormat="1" ht="15" customHeight="1"/>
    <row r="295" s="34" customFormat="1" ht="15" customHeight="1"/>
    <row r="296" s="34" customFormat="1" ht="15" customHeight="1"/>
    <row r="297" s="34" customFormat="1" ht="15" customHeight="1"/>
    <row r="298" s="34" customFormat="1" ht="15" customHeight="1"/>
    <row r="299" s="34" customFormat="1" ht="15" customHeight="1"/>
    <row r="300" s="34" customFormat="1" ht="15" customHeight="1"/>
    <row r="301" s="34" customFormat="1" ht="15" customHeight="1"/>
    <row r="302" s="34" customFormat="1" ht="15" customHeight="1"/>
    <row r="303" s="34" customFormat="1" ht="15" customHeight="1"/>
    <row r="304" s="34" customFormat="1" ht="15" customHeight="1"/>
    <row r="305" s="34" customFormat="1" ht="15" customHeight="1"/>
    <row r="306" s="34" customFormat="1" ht="15" customHeight="1"/>
    <row r="307" s="34" customFormat="1" ht="15" customHeight="1"/>
    <row r="308" s="34" customFormat="1" ht="15" customHeight="1"/>
    <row r="309" s="34" customFormat="1" ht="15" customHeight="1"/>
    <row r="310" s="34" customFormat="1" ht="15" customHeight="1"/>
    <row r="311" s="34" customFormat="1" ht="15" customHeight="1"/>
    <row r="312" s="34" customFormat="1" ht="15" customHeight="1"/>
    <row r="313" s="34" customFormat="1" ht="15" customHeight="1"/>
    <row r="314" s="34" customFormat="1" ht="15" customHeight="1"/>
    <row r="315" s="34" customFormat="1" ht="15" customHeight="1"/>
    <row r="316" s="34" customFormat="1" ht="15" customHeight="1"/>
    <row r="317" s="34" customFormat="1" ht="15" customHeight="1"/>
    <row r="318" s="34" customFormat="1" ht="15" customHeight="1"/>
    <row r="319" s="34" customFormat="1" ht="15" customHeight="1"/>
    <row r="320" s="34" customFormat="1" ht="15" customHeight="1"/>
    <row r="321" s="34" customFormat="1" ht="15" customHeight="1"/>
    <row r="322" s="34" customFormat="1" ht="15" customHeight="1"/>
    <row r="323" s="34" customFormat="1" ht="15" customHeight="1"/>
    <row r="324" s="34" customFormat="1" ht="15" customHeight="1"/>
    <row r="325" s="34" customFormat="1" ht="15" customHeight="1"/>
    <row r="326" s="34" customFormat="1" ht="15" customHeight="1"/>
    <row r="327" s="34" customFormat="1" ht="15" customHeight="1"/>
    <row r="328" s="34" customFormat="1" ht="15" customHeight="1"/>
    <row r="329" s="34" customFormat="1" ht="15" customHeight="1"/>
    <row r="330" s="34" customFormat="1" ht="15" customHeight="1"/>
    <row r="331" s="34" customFormat="1" ht="15" customHeight="1"/>
    <row r="332" s="34" customFormat="1" ht="15" customHeight="1"/>
    <row r="333" s="34" customFormat="1" ht="15" customHeight="1"/>
    <row r="334" s="34" customFormat="1" ht="15" customHeight="1"/>
    <row r="335" s="34" customFormat="1" ht="15" customHeight="1"/>
    <row r="336" s="34" customFormat="1" ht="15" customHeight="1"/>
    <row r="337" s="34" customFormat="1" ht="15" customHeight="1"/>
    <row r="338" s="34" customFormat="1" ht="15" customHeight="1"/>
    <row r="339" s="34" customFormat="1" ht="15" customHeight="1"/>
    <row r="340" s="34" customFormat="1" ht="15" customHeight="1"/>
    <row r="341" s="34" customFormat="1" ht="15" customHeight="1"/>
    <row r="342" s="34" customFormat="1" ht="15" customHeight="1"/>
    <row r="343" s="34" customFormat="1" ht="15" customHeight="1"/>
    <row r="344" s="34" customFormat="1" ht="15" customHeight="1"/>
    <row r="345" s="34" customFormat="1" ht="15" customHeight="1"/>
    <row r="346" s="34" customFormat="1" ht="15" customHeight="1"/>
    <row r="347" s="34" customFormat="1" ht="15" customHeight="1"/>
    <row r="348" s="34" customFormat="1" ht="15" customHeight="1"/>
    <row r="349" s="34" customFormat="1" ht="15" customHeight="1"/>
    <row r="350" s="34" customFormat="1" ht="15" customHeight="1"/>
    <row r="351" s="34" customFormat="1" ht="15" customHeight="1"/>
    <row r="352" s="34" customFormat="1" ht="15" customHeight="1"/>
    <row r="353" s="34" customFormat="1" ht="15" customHeight="1"/>
    <row r="354" s="34" customFormat="1" ht="15" customHeight="1"/>
    <row r="355" s="34" customFormat="1" ht="15" customHeight="1"/>
    <row r="356" s="34" customFormat="1" ht="15" customHeight="1"/>
    <row r="357" s="34" customFormat="1" ht="15" customHeight="1"/>
    <row r="358" s="34" customFormat="1" ht="15" customHeight="1"/>
    <row r="359" s="34" customFormat="1" ht="15" customHeight="1"/>
    <row r="360" s="34" customFormat="1" ht="15" customHeight="1"/>
    <row r="361" s="34" customFormat="1" ht="15" customHeight="1"/>
    <row r="362" s="34" customFormat="1" ht="15" customHeight="1"/>
    <row r="363" s="34" customFormat="1" ht="15" customHeight="1"/>
    <row r="364" s="34" customFormat="1" ht="15" customHeight="1"/>
    <row r="365" s="34" customFormat="1" ht="15" customHeight="1"/>
    <row r="366" s="34" customFormat="1" ht="15" customHeight="1"/>
    <row r="367" s="34" customFormat="1" ht="15" customHeight="1"/>
    <row r="368" s="34" customFormat="1" ht="15" customHeight="1"/>
    <row r="369" s="34" customFormat="1" ht="15" customHeight="1"/>
    <row r="370" s="34" customFormat="1" ht="15" customHeight="1"/>
    <row r="371" s="35" customFormat="1" ht="15" customHeight="1"/>
    <row r="372" s="35" customFormat="1" ht="15" customHeight="1"/>
    <row r="373" s="35" customFormat="1" ht="15" customHeight="1"/>
    <row r="374" s="35" customFormat="1" ht="15" customHeight="1"/>
    <row r="375" s="35" customFormat="1" ht="15" customHeight="1"/>
    <row r="376" s="35" customFormat="1" ht="15" customHeight="1"/>
    <row r="377" s="35" customFormat="1" ht="15" customHeight="1"/>
    <row r="378" s="35" customFormat="1" ht="15" customHeight="1"/>
    <row r="379" s="35" customFormat="1" ht="15" customHeight="1"/>
    <row r="380" s="35" customFormat="1" ht="15" customHeight="1"/>
    <row r="381" s="35" customFormat="1" ht="15" customHeight="1"/>
    <row r="382" s="35" customFormat="1" ht="15" customHeight="1"/>
    <row r="383" s="35" customFormat="1" ht="15" customHeight="1"/>
    <row r="384" s="35" customFormat="1" ht="15" customHeight="1"/>
    <row r="385" s="35" customFormat="1" ht="15" customHeight="1"/>
    <row r="386" s="35" customFormat="1" ht="15" customHeight="1"/>
    <row r="387" s="35" customFormat="1" ht="15" customHeight="1"/>
    <row r="388" s="35" customFormat="1" ht="15" customHeight="1"/>
    <row r="389" s="35" customFormat="1" ht="15" customHeight="1"/>
    <row r="390" s="35" customFormat="1" ht="15" customHeight="1"/>
    <row r="391" s="35" customFormat="1" ht="15" customHeight="1"/>
    <row r="392" s="35" customFormat="1" ht="15" customHeight="1"/>
    <row r="393" s="35" customFormat="1" ht="15" customHeight="1"/>
    <row r="394" s="35" customFormat="1" ht="15" customHeight="1"/>
    <row r="395" s="35" customFormat="1" ht="15" customHeight="1"/>
    <row r="396" s="35" customFormat="1" ht="15" customHeight="1"/>
    <row r="397" s="35" customFormat="1" ht="15" customHeight="1"/>
    <row r="398" s="35" customFormat="1" ht="15" customHeight="1"/>
    <row r="399" s="35" customFormat="1" ht="15" customHeight="1"/>
    <row r="400" s="35" customFormat="1" ht="15" customHeight="1"/>
    <row r="401" s="35" customFormat="1" ht="15" customHeight="1"/>
    <row r="402" s="35" customFormat="1" ht="15" customHeight="1"/>
    <row r="403" s="35" customFormat="1" ht="15" customHeight="1"/>
    <row r="404" s="35" customFormat="1" ht="15" customHeight="1"/>
    <row r="405" s="35" customFormat="1" ht="15" customHeight="1"/>
    <row r="406" s="35" customFormat="1" ht="15" customHeight="1"/>
    <row r="407" s="35" customFormat="1" ht="15" customHeight="1"/>
    <row r="408" s="35" customFormat="1" ht="15" customHeight="1"/>
    <row r="409" s="35" customFormat="1" ht="15" customHeight="1"/>
    <row r="410" s="35" customFormat="1" ht="15" customHeight="1"/>
    <row r="411" s="35" customFormat="1" ht="15" customHeight="1"/>
    <row r="412" s="35" customFormat="1" ht="15" customHeight="1"/>
    <row r="413" s="35" customFormat="1" ht="15" customHeight="1"/>
    <row r="414" s="35" customFormat="1" ht="15" customHeight="1"/>
    <row r="415" s="35" customFormat="1" ht="15" customHeight="1"/>
    <row r="416" s="35" customFormat="1" ht="15" customHeight="1"/>
    <row r="417" s="35" customFormat="1" ht="15" customHeight="1"/>
    <row r="418" s="35" customFormat="1" ht="15" customHeight="1"/>
    <row r="419" s="35" customFormat="1" ht="15" customHeight="1"/>
    <row r="420" s="35" customFormat="1" ht="15" customHeight="1"/>
    <row r="421" s="35" customFormat="1" ht="15" customHeight="1"/>
    <row r="422" s="35" customFormat="1" ht="15" customHeight="1"/>
    <row r="423" s="35" customFormat="1" ht="15" customHeight="1"/>
    <row r="424" s="35" customFormat="1" ht="15" customHeight="1"/>
    <row r="425" s="35" customFormat="1" ht="15" customHeight="1"/>
    <row r="426" s="35" customFormat="1" ht="15" customHeight="1"/>
    <row r="427" s="35" customFormat="1" ht="15" customHeight="1"/>
    <row r="428" s="35" customFormat="1" ht="15" customHeight="1"/>
    <row r="429" s="35" customFormat="1" ht="15" customHeight="1"/>
    <row r="430" s="35" customFormat="1" ht="15" customHeight="1"/>
    <row r="431" s="35" customFormat="1" ht="15" customHeight="1"/>
    <row r="432" s="35" customFormat="1" ht="15" customHeight="1"/>
    <row r="433" s="35" customFormat="1" ht="15" customHeight="1"/>
    <row r="434" s="35" customFormat="1" ht="15" customHeight="1"/>
    <row r="435" s="35" customFormat="1" ht="15" customHeight="1"/>
    <row r="436" s="35" customFormat="1" ht="15" customHeight="1"/>
    <row r="437" s="35" customFormat="1" ht="15" customHeight="1"/>
    <row r="438" s="35" customFormat="1" ht="15" customHeight="1"/>
    <row r="439" s="35" customFormat="1" ht="15" customHeight="1"/>
    <row r="440" s="35" customFormat="1" ht="15" customHeight="1"/>
    <row r="441" s="35" customFormat="1" ht="15" customHeight="1"/>
    <row r="442" s="35" customFormat="1" ht="15" customHeight="1"/>
    <row r="443" s="35" customFormat="1" ht="15" customHeight="1"/>
    <row r="444" s="35" customFormat="1" ht="15" customHeight="1"/>
    <row r="445" s="35" customFormat="1" ht="15" customHeight="1"/>
    <row r="446" s="35" customFormat="1" ht="15" customHeight="1"/>
    <row r="447" s="35" customFormat="1" ht="15" customHeight="1"/>
    <row r="448" s="35" customFormat="1" ht="15" customHeight="1"/>
    <row r="449" s="35" customFormat="1" ht="15" customHeight="1"/>
    <row r="450" s="35" customFormat="1" ht="15" customHeight="1"/>
    <row r="451" s="35" customFormat="1" ht="15" customHeight="1"/>
    <row r="452" s="35" customFormat="1" ht="15" customHeight="1"/>
    <row r="453" s="35" customFormat="1" ht="15" customHeight="1"/>
    <row r="454" s="35" customFormat="1" ht="15" customHeight="1"/>
    <row r="455" s="35" customFormat="1" ht="15" customHeight="1"/>
    <row r="456" s="35" customFormat="1" ht="15" customHeight="1"/>
    <row r="457" s="35" customFormat="1" ht="15" customHeight="1"/>
    <row r="458" s="35" customFormat="1" ht="15" customHeight="1"/>
    <row r="459" s="35" customFormat="1" ht="15" customHeight="1"/>
    <row r="460" s="35" customFormat="1" ht="15" customHeight="1"/>
    <row r="461" s="35" customFormat="1" ht="15" customHeight="1"/>
    <row r="462" s="35" customFormat="1" ht="15" customHeight="1"/>
    <row r="463" s="35" customFormat="1" ht="15" customHeight="1"/>
    <row r="464" s="35" customFormat="1" ht="15" customHeight="1"/>
    <row r="465" s="35" customFormat="1" ht="15" customHeight="1"/>
    <row r="466" s="35" customFormat="1" ht="15" customHeight="1"/>
    <row r="467" s="35" customFormat="1" ht="15" customHeight="1"/>
    <row r="468" s="35" customFormat="1" ht="15" customHeight="1"/>
    <row r="469" s="35" customFormat="1" ht="15" customHeight="1"/>
    <row r="470" s="35" customFormat="1" ht="15" customHeight="1"/>
    <row r="471" s="35" customFormat="1" ht="15" customHeight="1"/>
    <row r="472" s="35" customFormat="1" ht="15" customHeight="1"/>
    <row r="473" s="35" customFormat="1" ht="15" customHeight="1"/>
    <row r="474" s="35" customFormat="1" ht="15" customHeight="1"/>
    <row r="475" s="35" customFormat="1" ht="15" customHeight="1"/>
    <row r="476" s="35" customFormat="1" ht="15" customHeight="1"/>
    <row r="477" s="35" customFormat="1" ht="15" customHeight="1"/>
    <row r="478" s="35" customFormat="1" ht="15" customHeight="1"/>
    <row r="479" s="35" customFormat="1" ht="15" customHeight="1"/>
    <row r="480" s="35" customFormat="1" ht="15" customHeight="1"/>
    <row r="481" s="35" customFormat="1" ht="15" customHeight="1"/>
    <row r="482" s="35" customFormat="1" ht="15" customHeight="1"/>
    <row r="483" s="35" customFormat="1" ht="15" customHeight="1"/>
    <row r="484" s="35" customFormat="1" ht="15" customHeight="1"/>
    <row r="485" s="35" customFormat="1" ht="15" customHeight="1"/>
    <row r="486" s="35" customFormat="1" ht="15" customHeight="1"/>
    <row r="487" s="35" customFormat="1" ht="15" customHeight="1"/>
    <row r="488" s="35" customFormat="1" ht="15" customHeight="1"/>
    <row r="489" s="35" customFormat="1" ht="15" customHeight="1"/>
    <row r="490" s="35" customFormat="1" ht="15" customHeight="1"/>
    <row r="491" s="35" customFormat="1" ht="15" customHeight="1"/>
    <row r="492" s="35" customFormat="1" ht="15" customHeight="1"/>
    <row r="493" s="35" customFormat="1" ht="15" customHeight="1"/>
    <row r="494" s="35" customFormat="1" ht="15" customHeight="1"/>
    <row r="495" s="35" customFormat="1" ht="15" customHeight="1"/>
    <row r="496" s="35" customFormat="1" ht="15" customHeight="1"/>
    <row r="497" s="35" customFormat="1" ht="15" customHeight="1"/>
    <row r="498" s="35" customFormat="1" ht="15" customHeight="1"/>
    <row r="499" s="35" customFormat="1" ht="15" customHeight="1"/>
    <row r="500" s="35" customFormat="1" ht="15" customHeight="1"/>
    <row r="501" s="35" customFormat="1" ht="15" customHeight="1"/>
    <row r="502" s="35" customFormat="1" ht="15" customHeight="1"/>
    <row r="503" s="35" customFormat="1" ht="15" customHeight="1"/>
    <row r="504" s="35" customFormat="1" ht="15" customHeight="1"/>
    <row r="505" s="35" customFormat="1" ht="15" customHeight="1"/>
    <row r="506" s="35" customFormat="1" ht="15" customHeight="1"/>
    <row r="507" s="35" customFormat="1" ht="15" customHeight="1"/>
    <row r="508" s="35" customFormat="1" ht="15" customHeight="1"/>
    <row r="509" s="35" customFormat="1" ht="15" customHeight="1"/>
    <row r="510" s="35" customFormat="1" ht="15" customHeight="1"/>
    <row r="511" s="35" customFormat="1" ht="15" customHeight="1"/>
    <row r="512" s="35" customFormat="1" ht="15" customHeight="1"/>
    <row r="513" s="35" customFormat="1" ht="15" customHeight="1"/>
    <row r="514" s="35" customFormat="1" ht="15" customHeight="1"/>
    <row r="515" s="35" customFormat="1" ht="15" customHeight="1"/>
    <row r="516" s="35" customFormat="1" ht="15" customHeight="1"/>
    <row r="517" s="35" customFormat="1" ht="15" customHeight="1"/>
    <row r="518" s="35" customFormat="1" ht="15" customHeight="1"/>
    <row r="519" s="35" customFormat="1" ht="15" customHeight="1"/>
    <row r="520" s="35" customFormat="1" ht="15" customHeight="1"/>
    <row r="521" s="35" customFormat="1" ht="15" customHeight="1"/>
    <row r="522" s="35" customFormat="1" ht="15" customHeight="1"/>
    <row r="523" s="35" customFormat="1" ht="15" customHeight="1"/>
    <row r="524" s="35" customFormat="1" ht="15" customHeight="1"/>
    <row r="525" s="35" customFormat="1" ht="15" customHeight="1"/>
    <row r="526" s="35" customFormat="1" ht="15" customHeight="1"/>
    <row r="527" s="35" customFormat="1" ht="15" customHeight="1"/>
    <row r="528" s="35" customFormat="1" ht="15" customHeight="1"/>
    <row r="529" s="35" customFormat="1" ht="15" customHeight="1"/>
    <row r="530" s="35" customFormat="1" ht="15" customHeight="1"/>
    <row r="531" s="35" customFormat="1" ht="15" customHeight="1"/>
    <row r="532" s="35" customFormat="1" ht="15" customHeight="1"/>
    <row r="533" s="35" customFormat="1" ht="15" customHeight="1"/>
    <row r="534" s="35" customFormat="1" ht="15" customHeight="1"/>
    <row r="535" s="35" customFormat="1" ht="15" customHeight="1"/>
    <row r="536" s="35" customFormat="1" ht="15" customHeight="1"/>
    <row r="537" s="35" customFormat="1" ht="15" customHeight="1"/>
    <row r="538" s="35" customFormat="1" ht="15" customHeight="1"/>
    <row r="539" s="35" customFormat="1" ht="15" customHeight="1"/>
    <row r="540" s="35" customFormat="1" ht="15" customHeight="1"/>
    <row r="541" s="35" customFormat="1" ht="15" customHeight="1"/>
    <row r="542" s="35" customFormat="1" ht="15" customHeight="1"/>
    <row r="543" s="35" customFormat="1" ht="15" customHeight="1"/>
    <row r="544" s="35" customFormat="1" ht="15" customHeight="1"/>
    <row r="545" s="35" customFormat="1" ht="15" customHeight="1"/>
    <row r="546" s="35" customFormat="1" ht="15" customHeight="1"/>
    <row r="547" s="35" customFormat="1" ht="15" customHeight="1"/>
    <row r="548" s="35" customFormat="1" ht="15" customHeight="1"/>
    <row r="549" s="35" customFormat="1" ht="15" customHeight="1"/>
    <row r="550" s="35" customFormat="1" ht="15" customHeight="1"/>
    <row r="551" s="35" customFormat="1" ht="15" customHeight="1"/>
    <row r="552" s="35" customFormat="1" ht="15" customHeight="1"/>
    <row r="553" s="35" customFormat="1" ht="15" customHeight="1"/>
    <row r="554" s="35" customFormat="1" ht="15" customHeight="1"/>
    <row r="555" s="35" customFormat="1" ht="15" customHeight="1"/>
    <row r="556" s="35" customFormat="1" ht="15" customHeight="1"/>
    <row r="557" s="35" customFormat="1" ht="15" customHeight="1"/>
    <row r="558" s="35" customFormat="1" ht="15" customHeight="1"/>
    <row r="559" s="35" customFormat="1" ht="15" customHeight="1"/>
    <row r="560" s="35" customFormat="1" ht="15" customHeight="1"/>
    <row r="561" s="35" customFormat="1" ht="15" customHeight="1"/>
    <row r="562" s="35" customFormat="1" ht="15" customHeight="1"/>
    <row r="563" s="35" customFormat="1" ht="15" customHeight="1"/>
    <row r="564" s="35" customFormat="1" ht="15" customHeight="1"/>
    <row r="565" s="35" customFormat="1" ht="15" customHeight="1"/>
    <row r="566" s="35" customFormat="1" ht="15" customHeight="1"/>
    <row r="567" s="35" customFormat="1" ht="15" customHeight="1"/>
    <row r="568" s="35" customFormat="1" ht="15" customHeight="1"/>
    <row r="569" s="35" customFormat="1" ht="15" customHeight="1"/>
    <row r="570" s="35" customFormat="1" ht="15" customHeight="1"/>
    <row r="571" s="35" customFormat="1" ht="15" customHeight="1"/>
    <row r="572" s="35" customFormat="1" ht="15" customHeight="1"/>
    <row r="573" s="35" customFormat="1" ht="15" customHeight="1"/>
    <row r="574" s="35" customFormat="1" ht="15" customHeight="1"/>
    <row r="575" s="35" customFormat="1" ht="15" customHeight="1"/>
    <row r="576" s="35" customFormat="1" ht="15" customHeight="1"/>
    <row r="577" s="35" customFormat="1" ht="15" customHeight="1"/>
    <row r="578" s="35" customFormat="1" ht="15" customHeight="1"/>
    <row r="579" s="35" customFormat="1" ht="15" customHeight="1"/>
    <row r="580" s="35" customFormat="1" ht="15" customHeight="1"/>
    <row r="581" s="35" customFormat="1" ht="15" customHeight="1"/>
    <row r="582" s="35" customFormat="1" ht="15" customHeight="1"/>
    <row r="583" s="35" customFormat="1" ht="15" customHeight="1"/>
    <row r="584" s="35" customFormat="1" ht="15" customHeight="1"/>
    <row r="585" s="35" customFormat="1" ht="15" customHeight="1"/>
    <row r="586" s="35" customFormat="1" ht="15" customHeight="1"/>
    <row r="587" s="35" customFormat="1" ht="15" customHeight="1"/>
    <row r="588" s="35" customFormat="1" ht="15" customHeight="1"/>
    <row r="589" s="35" customFormat="1" ht="15" customHeight="1"/>
    <row r="590" s="35" customFormat="1" ht="15" customHeight="1"/>
    <row r="591" s="35" customFormat="1" ht="15" customHeight="1"/>
    <row r="592" s="35" customFormat="1" ht="15" customHeight="1"/>
    <row r="593" s="35" customFormat="1" ht="15" customHeight="1"/>
    <row r="594" s="35" customFormat="1" ht="15" customHeight="1"/>
    <row r="595" s="35" customFormat="1" ht="15" customHeight="1"/>
    <row r="596" s="35" customFormat="1" ht="15" customHeight="1"/>
    <row r="597" s="35" customFormat="1" ht="15" customHeight="1"/>
    <row r="598" s="35" customFormat="1" ht="15" customHeight="1"/>
    <row r="599" s="35" customFormat="1" ht="15" customHeight="1"/>
    <row r="600" s="35" customFormat="1" ht="15" customHeight="1"/>
    <row r="601" s="35" customFormat="1" ht="15" customHeight="1"/>
    <row r="602" s="35" customFormat="1" ht="15" customHeight="1"/>
    <row r="603" s="35" customFormat="1" ht="15" customHeight="1"/>
    <row r="604" s="35" customFormat="1" ht="15" customHeight="1"/>
    <row r="605" s="35" customFormat="1" ht="15" customHeight="1"/>
    <row r="606" s="35" customFormat="1" ht="15" customHeight="1"/>
    <row r="607" s="35" customFormat="1" ht="15" customHeight="1"/>
    <row r="608" s="35" customFormat="1" ht="15" customHeight="1"/>
    <row r="609" s="35" customFormat="1" ht="15" customHeight="1"/>
    <row r="610" s="35" customFormat="1" ht="15" customHeight="1"/>
    <row r="611" s="35" customFormat="1" ht="15" customHeight="1"/>
    <row r="612" s="35" customFormat="1" ht="15" customHeight="1"/>
    <row r="613" s="35" customFormat="1" ht="15" customHeight="1"/>
    <row r="614" s="35" customFormat="1" ht="15" customHeight="1"/>
    <row r="615" s="35" customFormat="1" ht="15" customHeight="1"/>
    <row r="616" s="35" customFormat="1" ht="15" customHeight="1"/>
    <row r="617" s="35" customFormat="1" ht="15" customHeight="1"/>
    <row r="618" s="35" customFormat="1" ht="15" customHeight="1"/>
    <row r="619" s="35" customFormat="1" ht="15" customHeight="1"/>
    <row r="620" s="35" customFormat="1" ht="15" customHeight="1"/>
    <row r="621" s="35" customFormat="1" ht="15" customHeight="1"/>
    <row r="622" s="35" customFormat="1" ht="15" customHeight="1"/>
    <row r="623" s="35" customFormat="1" ht="15" customHeight="1"/>
    <row r="624" s="35" customFormat="1" ht="15" customHeight="1"/>
    <row r="625" s="35" customFormat="1" ht="15" customHeight="1"/>
    <row r="626" s="35" customFormat="1" ht="15" customHeight="1"/>
    <row r="627" s="35" customFormat="1" ht="15" customHeight="1"/>
    <row r="628" s="35" customFormat="1" ht="15" customHeight="1"/>
    <row r="629" s="35" customFormat="1" ht="15" customHeight="1"/>
    <row r="630" s="35" customFormat="1" ht="15" customHeight="1"/>
    <row r="631" s="35" customFormat="1" ht="15" customHeight="1"/>
    <row r="632" s="35" customFormat="1" ht="15" customHeight="1"/>
    <row r="633" s="35" customFormat="1" ht="15" customHeight="1"/>
    <row r="634" s="35" customFormat="1" ht="15" customHeight="1"/>
    <row r="635" s="35" customFormat="1" ht="15" customHeight="1"/>
    <row r="636" s="35" customFormat="1" ht="15" customHeight="1"/>
    <row r="637" s="35" customFormat="1" ht="15" customHeight="1"/>
    <row r="638" s="35" customFormat="1" ht="15" customHeight="1"/>
    <row r="639" s="35" customFormat="1" ht="15" customHeight="1"/>
    <row r="640" s="35" customFormat="1" ht="15" customHeight="1"/>
    <row r="641" s="35" customFormat="1" ht="15" customHeight="1"/>
    <row r="642" s="35" customFormat="1" ht="15" customHeight="1"/>
    <row r="643" s="35" customFormat="1" ht="15" customHeight="1"/>
    <row r="644" s="35" customFormat="1" ht="15" customHeight="1"/>
    <row r="645" s="35" customFormat="1" ht="15" customHeight="1"/>
    <row r="646" s="35" customFormat="1" ht="15" customHeight="1"/>
    <row r="647" s="35" customFormat="1" ht="15" customHeight="1"/>
    <row r="648" s="35" customFormat="1" ht="15" customHeight="1"/>
    <row r="649" s="35" customFormat="1" ht="15" customHeight="1"/>
    <row r="650" s="35" customFormat="1" ht="15" customHeight="1"/>
    <row r="651" s="35" customFormat="1" ht="15" customHeight="1"/>
    <row r="652" s="35" customFormat="1" ht="15" customHeight="1"/>
    <row r="653" s="35" customFormat="1" ht="15" customHeight="1"/>
    <row r="654" s="35" customFormat="1" ht="15" customHeight="1"/>
    <row r="655" s="35" customFormat="1" ht="15" customHeight="1"/>
    <row r="656" s="35" customFormat="1" ht="15" customHeight="1"/>
    <row r="657" s="35" customFormat="1" ht="15" customHeight="1"/>
    <row r="658" s="35" customFormat="1" ht="15" customHeight="1"/>
    <row r="659" s="35" customFormat="1" ht="15" customHeight="1"/>
    <row r="660" s="35" customFormat="1" ht="15" customHeight="1"/>
    <row r="661" s="35" customFormat="1" ht="15" customHeight="1"/>
    <row r="662" s="35" customFormat="1" ht="15" customHeight="1"/>
    <row r="663" s="35" customFormat="1" ht="15" customHeight="1"/>
    <row r="664" s="35" customFormat="1" ht="15" customHeight="1"/>
    <row r="665" s="35" customFormat="1" ht="15" customHeight="1"/>
    <row r="666" s="35" customFormat="1" ht="15" customHeight="1"/>
    <row r="667" s="35" customFormat="1" ht="15" customHeight="1"/>
    <row r="668" s="35" customFormat="1" ht="15" customHeight="1"/>
    <row r="669" s="35" customFormat="1" ht="15" customHeight="1"/>
    <row r="670" s="35" customFormat="1" ht="15" customHeight="1"/>
    <row r="671" s="35" customFormat="1" ht="15" customHeight="1"/>
    <row r="672" s="35" customFormat="1" ht="15" customHeight="1"/>
    <row r="673" s="35" customFormat="1" ht="15" customHeight="1"/>
    <row r="674" s="35" customFormat="1" ht="15" customHeight="1"/>
    <row r="675" s="35" customFormat="1" ht="15" customHeight="1"/>
    <row r="676" s="35" customFormat="1" ht="15" customHeight="1"/>
    <row r="677" s="35" customFormat="1" ht="15" customHeight="1"/>
    <row r="678" s="35" customFormat="1" ht="15" customHeight="1"/>
    <row r="679" s="35" customFormat="1" ht="15" customHeight="1"/>
    <row r="680" s="35" customFormat="1" ht="15" customHeight="1"/>
    <row r="681" s="35" customFormat="1" ht="15" customHeight="1"/>
    <row r="682" s="35" customFormat="1" ht="15" customHeight="1"/>
    <row r="683" s="35" customFormat="1" ht="15" customHeight="1"/>
    <row r="684" s="35" customFormat="1" ht="15" customHeight="1"/>
    <row r="685" s="35" customFormat="1" ht="15" customHeight="1"/>
    <row r="686" s="35" customFormat="1" ht="15" customHeight="1"/>
    <row r="687" s="35" customFormat="1" ht="15" customHeight="1"/>
    <row r="688" s="35" customFormat="1" ht="15" customHeight="1"/>
    <row r="689" s="35" customFormat="1" ht="15" customHeight="1"/>
    <row r="690" s="35" customFormat="1" ht="15" customHeight="1"/>
    <row r="691" s="35" customFormat="1" ht="15" customHeight="1"/>
    <row r="692" s="35" customFormat="1" ht="15" customHeight="1"/>
    <row r="693" s="35" customFormat="1" ht="15" customHeight="1"/>
    <row r="694" s="35" customFormat="1" ht="15" customHeight="1"/>
    <row r="695" s="35" customFormat="1" ht="15" customHeight="1"/>
    <row r="696" s="35" customFormat="1" ht="15" customHeight="1"/>
    <row r="697" s="35" customFormat="1" ht="15" customHeight="1"/>
    <row r="698" s="35" customFormat="1" ht="15" customHeight="1"/>
    <row r="699" s="35" customFormat="1" ht="15" customHeight="1"/>
    <row r="700" s="35" customFormat="1" ht="15" customHeight="1"/>
    <row r="701" s="35" customFormat="1" ht="15" customHeight="1"/>
    <row r="702" s="35" customFormat="1" ht="15" customHeight="1"/>
    <row r="703" s="35" customFormat="1" ht="15" customHeight="1"/>
    <row r="704" s="35" customFormat="1" ht="15" customHeight="1"/>
    <row r="705" s="35" customFormat="1" ht="15" customHeight="1"/>
    <row r="706" s="35" customFormat="1" ht="15" customHeight="1"/>
    <row r="707" s="35" customFormat="1" ht="15" customHeight="1"/>
    <row r="708" s="35" customFormat="1" ht="15" customHeight="1"/>
    <row r="709" s="35" customFormat="1" ht="15" customHeight="1"/>
    <row r="710" s="35" customFormat="1" ht="15" customHeight="1"/>
    <row r="711" s="35" customFormat="1" ht="15" customHeight="1"/>
    <row r="712" s="35" customFormat="1" ht="15" customHeight="1"/>
    <row r="713" s="35" customFormat="1" ht="15" customHeight="1"/>
    <row r="714" s="35" customFormat="1" ht="15" customHeight="1"/>
    <row r="715" s="35" customFormat="1" ht="15" customHeight="1"/>
    <row r="716" s="35" customFormat="1" ht="15" customHeight="1"/>
    <row r="717" s="35" customFormat="1" ht="15" customHeight="1"/>
    <row r="718" s="35" customFormat="1" ht="15" customHeight="1"/>
    <row r="719" s="35" customFormat="1" ht="15" customHeight="1"/>
    <row r="720" s="35" customFormat="1" ht="15" customHeight="1"/>
    <row r="721" s="35" customFormat="1" ht="15" customHeight="1"/>
    <row r="722" s="35" customFormat="1" ht="15" customHeight="1"/>
    <row r="723" s="35" customFormat="1" ht="15" customHeight="1"/>
    <row r="724" s="35" customFormat="1" ht="15" customHeight="1"/>
    <row r="725" s="35" customFormat="1" ht="15" customHeight="1"/>
    <row r="726" s="35" customFormat="1" ht="15" customHeight="1"/>
    <row r="727" s="35" customFormat="1" ht="15" customHeight="1"/>
    <row r="728" s="35" customFormat="1" ht="15" customHeight="1"/>
    <row r="729" s="35" customFormat="1" ht="15" customHeight="1"/>
    <row r="730" s="35" customFormat="1" ht="15" customHeight="1"/>
    <row r="731" s="35" customFormat="1" ht="15" customHeight="1"/>
    <row r="732" s="35" customFormat="1" ht="15" customHeight="1"/>
    <row r="733" s="35" customFormat="1" ht="15" customHeight="1"/>
    <row r="734" s="35" customFormat="1" ht="15" customHeight="1"/>
    <row r="735" s="35" customFormat="1" ht="15" customHeight="1"/>
    <row r="736" s="35" customFormat="1" ht="15" customHeight="1"/>
    <row r="737" s="35" customFormat="1" ht="15" customHeight="1"/>
    <row r="738" s="35" customFormat="1" ht="15" customHeight="1"/>
    <row r="739" s="35" customFormat="1" ht="15" customHeight="1"/>
    <row r="740" s="35" customFormat="1" ht="15" customHeight="1"/>
    <row r="741" s="35" customFormat="1" ht="15" customHeight="1"/>
    <row r="742" s="35" customFormat="1" ht="15" customHeight="1"/>
    <row r="743" s="35" customFormat="1" ht="15" customHeight="1"/>
    <row r="744" s="35" customFormat="1" ht="15" customHeight="1"/>
    <row r="745" s="35" customFormat="1" ht="15" customHeight="1"/>
    <row r="746" s="35" customFormat="1" ht="15" customHeight="1"/>
    <row r="747" s="35" customFormat="1" ht="15" customHeight="1"/>
    <row r="748" s="35" customFormat="1" ht="15" customHeight="1"/>
    <row r="749" s="35" customFormat="1" ht="15" customHeight="1"/>
    <row r="750" s="35" customFormat="1" ht="15" customHeight="1"/>
    <row r="751" s="35" customFormat="1" ht="15" customHeight="1"/>
    <row r="752" s="35" customFormat="1" ht="15" customHeight="1"/>
    <row r="753" s="35" customFormat="1" ht="15" customHeight="1"/>
    <row r="754" s="35" customFormat="1" ht="15" customHeight="1"/>
    <row r="755" s="35" customFormat="1" ht="15" customHeight="1"/>
    <row r="756" s="35" customFormat="1" ht="15" customHeight="1"/>
    <row r="757" s="35" customFormat="1" ht="15" customHeight="1"/>
    <row r="758" s="35" customFormat="1" ht="15" customHeight="1"/>
    <row r="759" s="35" customFormat="1" ht="15" customHeight="1"/>
    <row r="760" s="35" customFormat="1" ht="15" customHeight="1"/>
    <row r="761" s="35" customFormat="1" ht="15" customHeight="1"/>
    <row r="762" s="35" customFormat="1" ht="15" customHeight="1"/>
    <row r="763" s="35" customFormat="1" ht="15" customHeight="1"/>
    <row r="764" s="35" customFormat="1" ht="15" customHeight="1"/>
    <row r="765" s="35" customFormat="1" ht="15" customHeight="1"/>
    <row r="766" s="35" customFormat="1" ht="15" customHeight="1"/>
    <row r="767" s="35" customFormat="1" ht="15" customHeight="1"/>
    <row r="768" s="35" customFormat="1" ht="15" customHeight="1"/>
    <row r="769" s="35" customFormat="1" ht="15" customHeight="1"/>
    <row r="770" s="35" customFormat="1" ht="15" customHeight="1"/>
    <row r="771" s="35" customFormat="1" ht="15" customHeight="1"/>
    <row r="772" s="35" customFormat="1" ht="15" customHeight="1"/>
    <row r="773" s="35" customFormat="1" ht="15" customHeight="1"/>
    <row r="774" s="35" customFormat="1" ht="15" customHeight="1"/>
    <row r="775" s="35" customFormat="1" ht="15" customHeight="1"/>
    <row r="776" s="35" customFormat="1" ht="15" customHeight="1"/>
    <row r="777" s="35" customFormat="1" ht="15" customHeight="1"/>
    <row r="778" s="35" customFormat="1" ht="15" customHeight="1"/>
    <row r="779" s="35" customFormat="1" ht="15" customHeight="1"/>
    <row r="780" s="35" customFormat="1" ht="15" customHeight="1"/>
    <row r="781" s="35" customFormat="1" ht="15" customHeight="1"/>
    <row r="782" s="35" customFormat="1" ht="15" customHeight="1"/>
    <row r="783" s="35" customFormat="1" ht="15" customHeight="1"/>
    <row r="784" s="35" customFormat="1" ht="15" customHeight="1"/>
    <row r="785" s="35" customFormat="1" ht="15" customHeight="1"/>
    <row r="786" s="35" customFormat="1" ht="15" customHeight="1"/>
    <row r="787" s="35" customFormat="1" ht="15" customHeight="1"/>
    <row r="788" s="35" customFormat="1" ht="15" customHeight="1"/>
    <row r="789" s="35" customFormat="1" ht="15" customHeight="1"/>
    <row r="790" s="35" customFormat="1" ht="15" customHeight="1"/>
    <row r="791" s="35" customFormat="1" ht="15" customHeight="1"/>
    <row r="792" s="35" customFormat="1" ht="15" customHeight="1"/>
    <row r="793" s="35" customFormat="1" ht="15" customHeight="1"/>
    <row r="794" s="35" customFormat="1" ht="15" customHeight="1"/>
    <row r="795" s="35" customFormat="1" ht="15" customHeight="1"/>
    <row r="796" s="35" customFormat="1" ht="15" customHeight="1"/>
    <row r="797" s="35" customFormat="1" ht="15" customHeight="1"/>
    <row r="798" s="35" customFormat="1" ht="15" customHeight="1"/>
    <row r="799" s="35" customFormat="1" ht="15" customHeight="1"/>
    <row r="800" s="35" customFormat="1" ht="15" customHeight="1"/>
    <row r="801" s="35" customFormat="1" ht="15" customHeight="1"/>
    <row r="802" s="35" customFormat="1" ht="15" customHeight="1"/>
    <row r="803" s="35" customFormat="1" ht="15" customHeight="1"/>
    <row r="804" s="35" customFormat="1" ht="15" customHeight="1"/>
    <row r="805" s="35" customFormat="1" ht="15" customHeight="1"/>
    <row r="806" s="35" customFormat="1" ht="15" customHeight="1"/>
    <row r="807" s="35" customFormat="1" ht="15" customHeight="1"/>
    <row r="808" s="35" customFormat="1" ht="15" customHeight="1"/>
    <row r="809" s="35" customFormat="1" ht="15" customHeight="1"/>
    <row r="810" s="35" customFormat="1" ht="15" customHeight="1"/>
    <row r="811" s="35" customFormat="1" ht="15" customHeight="1"/>
    <row r="812" s="35" customFormat="1" ht="15" customHeight="1"/>
    <row r="813" s="35" customFormat="1" ht="15" customHeight="1"/>
    <row r="814" s="35" customFormat="1" ht="15" customHeight="1"/>
    <row r="815" s="35" customFormat="1" ht="15" customHeight="1"/>
    <row r="816" s="35" customFormat="1" ht="15" customHeight="1"/>
    <row r="817" s="35" customFormat="1" ht="15" customHeight="1"/>
    <row r="818" s="35" customFormat="1" ht="15" customHeight="1"/>
    <row r="819" s="35" customFormat="1" ht="15" customHeight="1"/>
    <row r="820" s="35" customFormat="1" ht="15" customHeight="1"/>
    <row r="821" s="35" customFormat="1" ht="15" customHeight="1"/>
    <row r="822" s="35" customFormat="1" ht="15" customHeight="1"/>
    <row r="823" s="35" customFormat="1" ht="15" customHeight="1"/>
    <row r="824" s="35" customFormat="1" ht="15" customHeight="1"/>
    <row r="825" s="35" customFormat="1" ht="15" customHeight="1"/>
    <row r="826" s="35" customFormat="1" ht="15" customHeight="1"/>
    <row r="827" s="35" customFormat="1" ht="15" customHeight="1"/>
    <row r="828" s="35" customFormat="1" ht="15" customHeight="1"/>
    <row r="829" s="35" customFormat="1" ht="15" customHeight="1"/>
    <row r="830" s="35" customFormat="1" ht="15" customHeight="1"/>
    <row r="831" s="35" customFormat="1" ht="15" customHeight="1"/>
    <row r="832" s="35" customFormat="1" ht="15" customHeight="1"/>
    <row r="833" s="35" customFormat="1" ht="15" customHeight="1"/>
    <row r="834" s="35" customFormat="1" ht="15" customHeight="1"/>
    <row r="835" s="35" customFormat="1" ht="15" customHeight="1"/>
    <row r="836" s="35" customFormat="1" ht="15" customHeight="1"/>
    <row r="837" s="35" customFormat="1" ht="15" customHeight="1"/>
    <row r="838" s="35" customFormat="1" ht="15" customHeight="1"/>
    <row r="839" s="35" customFormat="1" ht="15" customHeight="1"/>
    <row r="840" s="35" customFormat="1" ht="15" customHeight="1"/>
    <row r="841" s="35" customFormat="1" ht="15" customHeight="1"/>
    <row r="842" s="35" customFormat="1" ht="15" customHeight="1"/>
    <row r="843" s="35" customFormat="1" ht="15" customHeight="1"/>
    <row r="844" s="35" customFormat="1" ht="15" customHeight="1"/>
    <row r="845" s="35" customFormat="1" ht="15" customHeight="1"/>
    <row r="846" s="35" customFormat="1" ht="15" customHeight="1"/>
    <row r="847" s="35" customFormat="1" ht="15" customHeight="1"/>
    <row r="848" s="35" customFormat="1" ht="15" customHeight="1"/>
    <row r="849" s="35" customFormat="1" ht="15" customHeight="1"/>
    <row r="850" s="35" customFormat="1" ht="15" customHeight="1"/>
    <row r="851" s="35" customFormat="1" ht="15" customHeight="1"/>
    <row r="852" s="35" customFormat="1" ht="15" customHeight="1"/>
    <row r="853" s="35" customFormat="1" ht="15" customHeight="1"/>
    <row r="854" s="35" customFormat="1" ht="15" customHeight="1"/>
    <row r="855" s="35" customFormat="1" ht="15" customHeight="1"/>
    <row r="856" s="35" customFormat="1" ht="15" customHeight="1"/>
    <row r="857" s="35" customFormat="1" ht="15" customHeight="1"/>
    <row r="858" s="35" customFormat="1" ht="15" customHeight="1"/>
    <row r="859" s="35" customFormat="1" ht="15" customHeight="1"/>
    <row r="860" s="35" customFormat="1" ht="15" customHeight="1"/>
    <row r="861" s="35" customFormat="1" ht="15" customHeight="1"/>
    <row r="862" s="35" customFormat="1" ht="15" customHeight="1"/>
    <row r="863" s="35" customFormat="1" ht="15" customHeight="1"/>
    <row r="864" s="35" customFormat="1" ht="15" customHeight="1"/>
    <row r="865" s="35" customFormat="1" ht="15" customHeight="1"/>
    <row r="866" s="35" customFormat="1" ht="15" customHeight="1"/>
    <row r="867" s="35" customFormat="1" ht="15" customHeight="1"/>
    <row r="868" s="35" customFormat="1" ht="15" customHeight="1"/>
    <row r="869" s="35" customFormat="1" ht="15" customHeight="1"/>
    <row r="870" s="35" customFormat="1" ht="15" customHeight="1"/>
    <row r="871" s="35" customFormat="1" ht="15" customHeight="1"/>
    <row r="872" s="35" customFormat="1" ht="15" customHeight="1"/>
    <row r="873" s="35" customFormat="1" ht="15" customHeight="1"/>
    <row r="874" s="35" customFormat="1" ht="15" customHeight="1"/>
    <row r="875" s="35" customFormat="1" ht="15" customHeight="1"/>
    <row r="876" s="35" customFormat="1" ht="15" customHeight="1"/>
    <row r="877" s="35" customFormat="1" ht="15" customHeight="1"/>
    <row r="878" s="35" customFormat="1" ht="15" customHeight="1"/>
    <row r="879" s="35" customFormat="1" ht="15" customHeight="1"/>
    <row r="880" s="35" customFormat="1" ht="15" customHeight="1"/>
    <row r="881" s="35" customFormat="1" ht="15" customHeight="1"/>
    <row r="882" s="35" customFormat="1" ht="15" customHeight="1"/>
    <row r="883" s="35" customFormat="1" ht="15" customHeight="1"/>
    <row r="884" s="35" customFormat="1" ht="15" customHeight="1"/>
    <row r="885" s="35" customFormat="1" ht="15" customHeight="1"/>
    <row r="886" s="35" customFormat="1" ht="15" customHeight="1"/>
    <row r="887" s="35" customFormat="1" ht="15" customHeight="1"/>
    <row r="888" s="35" customFormat="1" ht="15" customHeight="1"/>
    <row r="889" s="35" customFormat="1" ht="15" customHeight="1"/>
    <row r="890" s="35" customFormat="1" ht="15" customHeight="1"/>
    <row r="891" s="35" customFormat="1" ht="15" customHeight="1"/>
    <row r="892" s="35" customFormat="1" ht="15" customHeight="1"/>
    <row r="893" s="35" customFormat="1" ht="15" customHeight="1"/>
    <row r="894" s="35" customFormat="1" ht="15" customHeight="1"/>
    <row r="895" s="35" customFormat="1" ht="15" customHeight="1"/>
    <row r="896" s="35" customFormat="1" ht="15" customHeight="1"/>
    <row r="897" s="35" customFormat="1" ht="15" customHeight="1"/>
    <row r="898" s="35" customFormat="1" ht="15" customHeight="1"/>
    <row r="899" s="35" customFormat="1" ht="15" customHeight="1"/>
    <row r="900" s="35" customFormat="1" ht="15" customHeight="1"/>
    <row r="901" s="35" customFormat="1" ht="15" customHeight="1"/>
    <row r="902" s="35" customFormat="1" ht="15" customHeight="1"/>
    <row r="903" s="35" customFormat="1" ht="15" customHeight="1"/>
    <row r="904" s="35" customFormat="1" ht="15" customHeight="1"/>
    <row r="905" s="35" customFormat="1" ht="15" customHeight="1"/>
    <row r="906" s="35" customFormat="1" ht="15" customHeight="1"/>
    <row r="907" s="35" customFormat="1" ht="15" customHeight="1"/>
    <row r="908" s="35" customFormat="1" ht="15" customHeight="1"/>
    <row r="909" s="35" customFormat="1" ht="15" customHeight="1"/>
    <row r="910" s="35" customFormat="1" ht="15" customHeight="1"/>
    <row r="911" s="35" customFormat="1" ht="15" customHeight="1"/>
    <row r="912" s="35" customFormat="1" ht="15" customHeight="1"/>
    <row r="913" s="35" customFormat="1" ht="15" customHeight="1"/>
    <row r="914" s="35" customFormat="1" ht="15" customHeight="1"/>
    <row r="915" s="35" customFormat="1" ht="15" customHeight="1"/>
    <row r="916" s="35" customFormat="1" ht="15" customHeight="1"/>
    <row r="917" s="35" customFormat="1" ht="15" customHeight="1"/>
    <row r="918" s="35" customFormat="1" ht="15" customHeight="1"/>
    <row r="919" s="35" customFormat="1" ht="15" customHeight="1"/>
    <row r="920" s="35" customFormat="1" ht="15" customHeight="1"/>
    <row r="921" s="35" customFormat="1" ht="15" customHeight="1"/>
    <row r="922" s="35" customFormat="1" ht="15" customHeight="1"/>
    <row r="923" s="35" customFormat="1" ht="15" customHeight="1"/>
    <row r="924" s="35" customFormat="1" ht="15" customHeight="1"/>
    <row r="925" s="35" customFormat="1" ht="15" customHeight="1"/>
    <row r="926" s="35" customFormat="1" ht="15" customHeight="1"/>
    <row r="927" s="35" customFormat="1" ht="15" customHeight="1"/>
    <row r="928" s="35" customFormat="1" ht="15" customHeight="1"/>
    <row r="929" s="35" customFormat="1" ht="15" customHeight="1"/>
    <row r="930" s="35" customFormat="1" ht="15" customHeight="1"/>
    <row r="931" s="35" customFormat="1" ht="15" customHeight="1"/>
    <row r="932" s="35" customFormat="1" ht="15" customHeight="1"/>
    <row r="933" s="35" customFormat="1" ht="15" customHeight="1"/>
    <row r="934" s="35" customFormat="1" ht="15" customHeight="1"/>
    <row r="935" s="35" customFormat="1" ht="15" customHeight="1"/>
    <row r="936" s="35" customFormat="1" ht="15" customHeight="1"/>
    <row r="937" s="35" customFormat="1" ht="15" customHeight="1"/>
    <row r="938" s="35" customFormat="1" ht="15" customHeight="1"/>
    <row r="939" s="35" customFormat="1" ht="15" customHeight="1"/>
    <row r="940" s="35" customFormat="1" ht="15" customHeight="1"/>
    <row r="941" s="35" customFormat="1" ht="15" customHeight="1"/>
    <row r="942" s="35" customFormat="1" ht="15" customHeight="1"/>
    <row r="943" s="35" customFormat="1" ht="15" customHeight="1"/>
    <row r="944" s="35" customFormat="1" ht="15" customHeight="1"/>
    <row r="945" s="35" customFormat="1" ht="15" customHeight="1"/>
    <row r="946" s="35" customFormat="1" ht="15" customHeight="1"/>
    <row r="947" s="35" customFormat="1" ht="15" customHeight="1"/>
    <row r="948" s="35" customFormat="1" ht="15" customHeight="1"/>
    <row r="949" s="35" customFormat="1" ht="15" customHeight="1"/>
    <row r="950" s="35" customFormat="1" ht="15" customHeight="1"/>
    <row r="951" s="35" customFormat="1" ht="15" customHeight="1"/>
    <row r="952" s="35" customFormat="1" ht="15" customHeight="1"/>
    <row r="953" s="35" customFormat="1" ht="15" customHeight="1"/>
    <row r="954" s="35" customFormat="1" ht="15" customHeight="1"/>
    <row r="955" s="35" customFormat="1" ht="15" customHeight="1"/>
    <row r="956" s="35" customFormat="1" ht="15" customHeight="1"/>
    <row r="957" s="35" customFormat="1" ht="15" customHeight="1"/>
    <row r="958" s="35" customFormat="1" ht="15" customHeight="1"/>
    <row r="959" s="35" customFormat="1" ht="15" customHeight="1"/>
    <row r="960" s="35" customFormat="1" ht="15" customHeight="1"/>
    <row r="961" s="35" customFormat="1" ht="15" customHeight="1"/>
    <row r="962" s="35" customFormat="1" ht="15" customHeight="1"/>
    <row r="963" s="35" customFormat="1" ht="15" customHeight="1"/>
    <row r="964" s="35" customFormat="1" ht="15" customHeight="1"/>
    <row r="965" s="35" customFormat="1" ht="15" customHeight="1"/>
    <row r="966" s="35" customFormat="1"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sheetData>
  <mergeCells count="9">
    <mergeCell ref="C29:J29"/>
    <mergeCell ref="C46:E46"/>
    <mergeCell ref="B4:E4"/>
    <mergeCell ref="F4:J4"/>
    <mergeCell ref="C9:D9"/>
    <mergeCell ref="E9:K9"/>
    <mergeCell ref="C10:D10"/>
    <mergeCell ref="E10:K10"/>
    <mergeCell ref="C11:F11"/>
  </mergeCells>
  <pageMargins left="0.25" right="0.25" top="1" bottom="1" header="0.5" footer="0.5"/>
  <pageSetup scale="83" orientation="portrait" r:id="rId1"/>
  <headerFooter alignWithMargins="0"/>
  <ignoredErrors>
    <ignoredError sqref="H1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topLeftCell="A148" zoomScale="75" zoomScaleNormal="75" workbookViewId="0">
      <selection activeCell="C195" sqref="C195"/>
    </sheetView>
  </sheetViews>
  <sheetFormatPr defaultColWidth="8.75" defaultRowHeight="15.75"/>
  <cols>
    <col min="1" max="1" width="62.375" style="254" customWidth="1"/>
    <col min="2" max="2" width="18" style="254" customWidth="1"/>
    <col min="3" max="3" width="17.5" style="254" customWidth="1"/>
    <col min="4" max="16384" width="8.75" style="254"/>
  </cols>
  <sheetData>
    <row r="1" spans="1:8">
      <c r="A1" s="293" t="s">
        <v>226</v>
      </c>
    </row>
    <row r="2" spans="1:8">
      <c r="A2" s="293" t="s">
        <v>227</v>
      </c>
    </row>
    <row r="3" spans="1:8">
      <c r="A3" s="260" t="s">
        <v>21</v>
      </c>
      <c r="C3" s="253"/>
      <c r="D3" s="253"/>
      <c r="E3" s="261"/>
      <c r="F3" s="262"/>
      <c r="G3" s="262"/>
      <c r="H3" s="262"/>
    </row>
    <row r="4" spans="1:8" ht="16.5" thickBot="1">
      <c r="A4" s="389" t="s">
        <v>528</v>
      </c>
      <c r="B4" s="389"/>
      <c r="C4" s="390"/>
      <c r="D4" s="390"/>
      <c r="E4" s="390"/>
      <c r="F4" s="390"/>
      <c r="G4" s="391"/>
      <c r="H4" s="262"/>
    </row>
    <row r="5" spans="1:8" ht="16.5" thickBot="1">
      <c r="A5" s="388" t="s">
        <v>529</v>
      </c>
      <c r="B5" s="547" t="s">
        <v>863</v>
      </c>
      <c r="C5" s="393" t="s">
        <v>530</v>
      </c>
      <c r="D5" s="392"/>
      <c r="E5" s="385"/>
      <c r="F5" s="385"/>
      <c r="G5" s="387"/>
      <c r="H5" s="262"/>
    </row>
    <row r="6" spans="1:8" ht="16.5" thickBot="1">
      <c r="A6" s="264" t="s">
        <v>22</v>
      </c>
      <c r="B6" s="265"/>
      <c r="C6" s="265"/>
      <c r="D6" s="265"/>
      <c r="E6" s="266"/>
      <c r="F6" s="266"/>
      <c r="G6" s="266"/>
      <c r="H6" s="266"/>
    </row>
    <row r="7" spans="1:8">
      <c r="A7" s="294" t="s">
        <v>506</v>
      </c>
    </row>
    <row r="8" spans="1:8" ht="16.5" thickBot="1">
      <c r="A8" s="294"/>
      <c r="B8" s="466"/>
    </row>
    <row r="9" spans="1:8" ht="16.5" thickBot="1">
      <c r="A9" s="295"/>
      <c r="B9" s="296" t="s">
        <v>58</v>
      </c>
      <c r="C9" s="296" t="s">
        <v>59</v>
      </c>
    </row>
    <row r="10" spans="1:8" s="400" customFormat="1" ht="78" customHeight="1" thickBot="1">
      <c r="A10" s="610" t="s">
        <v>748</v>
      </c>
      <c r="B10" s="401" t="s">
        <v>542</v>
      </c>
      <c r="C10" s="401"/>
    </row>
    <row r="11" spans="1:8" s="400" customFormat="1" ht="16.5" thickBot="1">
      <c r="A11" s="474" t="s">
        <v>607</v>
      </c>
      <c r="B11" s="401"/>
      <c r="C11" s="401"/>
    </row>
    <row r="12" spans="1:8" s="400" customFormat="1" ht="16.5" thickBot="1">
      <c r="A12" s="379"/>
      <c r="B12" s="401"/>
      <c r="C12" s="401"/>
    </row>
    <row r="13" spans="1:8" s="400" customFormat="1" ht="56.45" customHeight="1" thickBot="1">
      <c r="A13" s="379" t="s">
        <v>330</v>
      </c>
      <c r="B13" s="401"/>
      <c r="C13" s="401" t="s">
        <v>542</v>
      </c>
    </row>
    <row r="14" spans="1:8" s="400" customFormat="1" ht="16.5" thickBot="1">
      <c r="A14" s="379"/>
      <c r="B14" s="401"/>
      <c r="C14" s="401"/>
    </row>
    <row r="15" spans="1:8" s="400" customFormat="1" ht="16.5" thickBot="1">
      <c r="A15" s="379"/>
      <c r="B15" s="401"/>
      <c r="C15" s="401"/>
    </row>
    <row r="16" spans="1:8" s="400" customFormat="1" ht="46.15" customHeight="1" thickBot="1">
      <c r="A16" s="379" t="s">
        <v>228</v>
      </c>
      <c r="B16" s="401" t="s">
        <v>542</v>
      </c>
      <c r="C16" s="401"/>
    </row>
    <row r="17" spans="1:3" s="400" customFormat="1" ht="16.5" thickBot="1">
      <c r="A17" s="379"/>
      <c r="B17" s="401"/>
      <c r="C17" s="401"/>
    </row>
    <row r="18" spans="1:3" s="400" customFormat="1" ht="16.5" thickBot="1">
      <c r="A18" s="379"/>
      <c r="B18" s="401"/>
      <c r="C18" s="401"/>
    </row>
    <row r="19" spans="1:3" s="400" customFormat="1" ht="18" customHeight="1" thickBot="1">
      <c r="A19" s="379" t="s">
        <v>331</v>
      </c>
      <c r="B19" s="401"/>
      <c r="C19" s="401" t="s">
        <v>542</v>
      </c>
    </row>
    <row r="20" spans="1:3" s="400" customFormat="1" ht="16.5" thickBot="1">
      <c r="A20" s="379"/>
      <c r="B20" s="401"/>
      <c r="C20" s="401"/>
    </row>
    <row r="21" spans="1:3" s="400" customFormat="1" ht="46.9" customHeight="1" thickBot="1">
      <c r="A21" s="379" t="s">
        <v>332</v>
      </c>
      <c r="B21" s="401"/>
      <c r="C21" s="401" t="s">
        <v>542</v>
      </c>
    </row>
    <row r="22" spans="1:3" s="400" customFormat="1" ht="16.5" thickBot="1">
      <c r="A22" s="379"/>
      <c r="B22" s="401"/>
      <c r="C22" s="401"/>
    </row>
    <row r="23" spans="1:3" s="400" customFormat="1" ht="16.5" thickBot="1">
      <c r="A23" s="379"/>
      <c r="B23" s="401"/>
      <c r="C23" s="401"/>
    </row>
    <row r="24" spans="1:3" s="400" customFormat="1" ht="54.6" customHeight="1" thickBot="1">
      <c r="A24" s="379" t="s">
        <v>229</v>
      </c>
      <c r="B24" s="401" t="s">
        <v>542</v>
      </c>
      <c r="C24" s="401"/>
    </row>
    <row r="25" spans="1:3" s="400" customFormat="1" ht="16.5" thickBot="1">
      <c r="A25" s="379"/>
      <c r="B25" s="401"/>
      <c r="C25" s="401"/>
    </row>
    <row r="26" spans="1:3" s="400" customFormat="1" ht="48" customHeight="1" thickBot="1">
      <c r="A26" s="379" t="s">
        <v>230</v>
      </c>
      <c r="B26" s="401"/>
      <c r="C26" s="401" t="s">
        <v>542</v>
      </c>
    </row>
    <row r="27" spans="1:3" s="400" customFormat="1" ht="16.5" thickBot="1">
      <c r="A27" s="379"/>
      <c r="B27" s="401"/>
      <c r="C27" s="401"/>
    </row>
    <row r="28" spans="1:3" s="400" customFormat="1" ht="16.5" thickBot="1">
      <c r="A28" s="379"/>
      <c r="B28" s="401"/>
      <c r="C28" s="401"/>
    </row>
    <row r="29" spans="1:3" s="400" customFormat="1" ht="18.75" customHeight="1" thickBot="1">
      <c r="A29" s="379" t="s">
        <v>333</v>
      </c>
      <c r="B29" s="401"/>
      <c r="C29" s="401" t="s">
        <v>542</v>
      </c>
    </row>
    <row r="30" spans="1:3" s="400" customFormat="1" ht="16.5" thickBot="1">
      <c r="A30" s="379"/>
      <c r="B30" s="401"/>
      <c r="C30" s="401"/>
    </row>
    <row r="31" spans="1:3" s="400" customFormat="1" ht="16.5" thickBot="1">
      <c r="A31" s="379"/>
      <c r="B31" s="401"/>
      <c r="C31" s="401"/>
    </row>
    <row r="32" spans="1:3" s="400" customFormat="1">
      <c r="A32" s="399" t="s">
        <v>231</v>
      </c>
      <c r="B32" s="400" t="s">
        <v>232</v>
      </c>
      <c r="C32" s="400" t="s">
        <v>233</v>
      </c>
    </row>
    <row r="33" spans="1:3" s="400" customFormat="1" ht="16.5" thickBot="1">
      <c r="A33" s="398" t="s">
        <v>234</v>
      </c>
      <c r="B33" s="397">
        <v>0</v>
      </c>
      <c r="C33" s="401">
        <v>0</v>
      </c>
    </row>
    <row r="34" spans="1:3" s="400" customFormat="1" ht="16.5" thickBot="1">
      <c r="A34" s="398" t="s">
        <v>235</v>
      </c>
      <c r="B34" s="397">
        <v>0</v>
      </c>
      <c r="C34" s="401">
        <v>0</v>
      </c>
    </row>
    <row r="35" spans="1:3" s="400" customFormat="1" ht="16.5" thickBot="1">
      <c r="A35" s="398" t="s">
        <v>236</v>
      </c>
      <c r="B35" s="397">
        <v>0</v>
      </c>
      <c r="C35" s="401">
        <v>0</v>
      </c>
    </row>
    <row r="36" spans="1:3" s="400" customFormat="1" ht="16.5" thickBot="1">
      <c r="A36" s="398" t="s">
        <v>237</v>
      </c>
      <c r="B36" s="397">
        <v>0</v>
      </c>
      <c r="C36" s="401">
        <v>0</v>
      </c>
    </row>
    <row r="37" spans="1:3" s="400" customFormat="1" ht="16.5" thickBot="1">
      <c r="A37" s="398" t="s">
        <v>238</v>
      </c>
      <c r="B37" s="397">
        <v>0</v>
      </c>
      <c r="C37" s="401">
        <v>0</v>
      </c>
    </row>
    <row r="38" spans="1:3" s="400" customFormat="1">
      <c r="A38" s="399"/>
      <c r="B38" s="396"/>
      <c r="C38" s="396"/>
    </row>
    <row r="39" spans="1:3" s="400" customFormat="1">
      <c r="A39" s="399" t="s">
        <v>239</v>
      </c>
      <c r="B39" s="396" t="s">
        <v>58</v>
      </c>
      <c r="C39" s="396" t="s">
        <v>59</v>
      </c>
    </row>
    <row r="40" spans="1:3" s="400" customFormat="1" ht="16.5" thickBot="1">
      <c r="A40" s="399" t="s">
        <v>240</v>
      </c>
      <c r="B40" s="397"/>
      <c r="C40" s="401" t="s">
        <v>542</v>
      </c>
    </row>
    <row r="41" spans="1:3" s="400" customFormat="1" ht="16.5" thickBot="1">
      <c r="A41" s="399" t="s">
        <v>241</v>
      </c>
      <c r="B41" s="397"/>
      <c r="C41" s="401" t="s">
        <v>542</v>
      </c>
    </row>
    <row r="42" spans="1:3" s="400" customFormat="1" ht="16.5" thickBot="1">
      <c r="A42" s="399" t="s">
        <v>242</v>
      </c>
      <c r="B42" s="397"/>
      <c r="C42" s="401" t="s">
        <v>542</v>
      </c>
    </row>
    <row r="43" spans="1:3" s="400" customFormat="1" ht="16.5" thickBot="1">
      <c r="A43" s="399" t="s">
        <v>243</v>
      </c>
      <c r="B43" s="397"/>
      <c r="C43" s="401" t="s">
        <v>542</v>
      </c>
    </row>
    <row r="44" spans="1:3" s="400" customFormat="1">
      <c r="A44" s="399"/>
    </row>
    <row r="45" spans="1:3" s="400" customFormat="1">
      <c r="A45" s="399"/>
    </row>
    <row r="46" spans="1:3" s="400" customFormat="1">
      <c r="A46" s="399" t="s">
        <v>244</v>
      </c>
      <c r="B46" s="400" t="s">
        <v>232</v>
      </c>
      <c r="C46" s="400" t="s">
        <v>233</v>
      </c>
    </row>
    <row r="47" spans="1:3" s="400" customFormat="1">
      <c r="A47" s="399" t="s">
        <v>245</v>
      </c>
      <c r="B47" s="404">
        <v>0</v>
      </c>
      <c r="C47" s="404">
        <v>0</v>
      </c>
    </row>
    <row r="48" spans="1:3" s="400" customFormat="1">
      <c r="A48" s="399" t="s">
        <v>246</v>
      </c>
      <c r="B48" s="404">
        <v>0</v>
      </c>
      <c r="C48" s="404">
        <v>0</v>
      </c>
    </row>
    <row r="49" spans="1:3" s="400" customFormat="1">
      <c r="A49" s="399" t="s">
        <v>247</v>
      </c>
      <c r="B49" s="404">
        <v>0</v>
      </c>
      <c r="C49" s="404">
        <v>0</v>
      </c>
    </row>
    <row r="50" spans="1:3" s="400" customFormat="1">
      <c r="A50" s="399"/>
    </row>
    <row r="51" spans="1:3" s="400" customFormat="1">
      <c r="A51" s="399"/>
      <c r="B51" s="400" t="s">
        <v>58</v>
      </c>
      <c r="C51" s="400" t="s">
        <v>59</v>
      </c>
    </row>
    <row r="52" spans="1:3" s="400" customFormat="1" ht="30.75">
      <c r="A52" s="403" t="s">
        <v>248</v>
      </c>
      <c r="B52" s="402"/>
      <c r="C52" s="402" t="s">
        <v>542</v>
      </c>
    </row>
    <row r="53" spans="1:3" s="400" customFormat="1">
      <c r="A53" s="399" t="s">
        <v>249</v>
      </c>
    </row>
    <row r="54" spans="1:3" s="400" customFormat="1">
      <c r="A54" s="399"/>
    </row>
    <row r="55" spans="1:3" s="400" customFormat="1">
      <c r="A55" s="399" t="s">
        <v>250</v>
      </c>
      <c r="B55" s="400" t="s">
        <v>58</v>
      </c>
      <c r="C55" s="400" t="s">
        <v>59</v>
      </c>
    </row>
    <row r="56" spans="1:3" s="400" customFormat="1">
      <c r="A56" s="399" t="s">
        <v>251</v>
      </c>
      <c r="B56" s="404"/>
      <c r="C56" s="440" t="s">
        <v>542</v>
      </c>
    </row>
    <row r="57" spans="1:3" s="400" customFormat="1">
      <c r="A57" s="399" t="s">
        <v>252</v>
      </c>
      <c r="B57" s="440" t="s">
        <v>542</v>
      </c>
      <c r="C57" s="404"/>
    </row>
    <row r="58" spans="1:3" s="400" customFormat="1">
      <c r="A58" s="399" t="s">
        <v>253</v>
      </c>
      <c r="B58" s="440" t="s">
        <v>542</v>
      </c>
      <c r="C58" s="404"/>
    </row>
    <row r="59" spans="1:3" s="400" customFormat="1">
      <c r="A59" s="399" t="s">
        <v>254</v>
      </c>
      <c r="B59" s="404"/>
      <c r="C59" s="440" t="s">
        <v>542</v>
      </c>
    </row>
    <row r="60" spans="1:3" s="400" customFormat="1">
      <c r="A60" s="399" t="s">
        <v>255</v>
      </c>
      <c r="B60" s="404"/>
      <c r="C60" s="440" t="s">
        <v>542</v>
      </c>
    </row>
    <row r="61" spans="1:3" s="400" customFormat="1">
      <c r="A61" s="399" t="s">
        <v>256</v>
      </c>
      <c r="B61" s="404"/>
      <c r="C61" s="440" t="s">
        <v>542</v>
      </c>
    </row>
    <row r="62" spans="1:3" s="400" customFormat="1">
      <c r="A62" s="399"/>
    </row>
    <row r="63" spans="1:3" s="400" customFormat="1">
      <c r="A63" s="399"/>
      <c r="B63" s="400" t="s">
        <v>58</v>
      </c>
      <c r="C63" s="400" t="s">
        <v>59</v>
      </c>
    </row>
    <row r="64" spans="1:3" s="400" customFormat="1">
      <c r="A64" s="399" t="s">
        <v>257</v>
      </c>
      <c r="B64" s="404"/>
      <c r="C64" s="404"/>
    </row>
    <row r="65" spans="1:5" s="400" customFormat="1">
      <c r="A65" s="399" t="s">
        <v>334</v>
      </c>
      <c r="B65" s="404"/>
      <c r="C65" s="440" t="s">
        <v>542</v>
      </c>
    </row>
    <row r="66" spans="1:5" s="400" customFormat="1">
      <c r="A66" s="300" t="s">
        <v>258</v>
      </c>
      <c r="B66" s="404"/>
      <c r="C66" s="404"/>
    </row>
    <row r="67" spans="1:5" s="400" customFormat="1">
      <c r="A67" s="300" t="s">
        <v>259</v>
      </c>
      <c r="B67" s="404"/>
      <c r="C67" s="404"/>
    </row>
    <row r="68" spans="1:5" s="400" customFormat="1">
      <c r="A68" s="300" t="s">
        <v>260</v>
      </c>
      <c r="B68" s="404"/>
      <c r="C68" s="404"/>
    </row>
    <row r="69" spans="1:5" s="400" customFormat="1"/>
    <row r="70" spans="1:5" s="400" customFormat="1">
      <c r="A70" s="370" t="s">
        <v>261</v>
      </c>
      <c r="C70" s="441" t="s">
        <v>386</v>
      </c>
    </row>
    <row r="71" spans="1:5" s="400" customFormat="1">
      <c r="A71" s="399"/>
    </row>
    <row r="72" spans="1:5" s="400" customFormat="1" ht="16.5" thickBot="1">
      <c r="A72" s="399" t="s">
        <v>262</v>
      </c>
    </row>
    <row r="73" spans="1:5" s="400" customFormat="1">
      <c r="A73" s="797" t="s">
        <v>263</v>
      </c>
      <c r="B73" s="395" t="s">
        <v>264</v>
      </c>
      <c r="C73" s="395" t="s">
        <v>265</v>
      </c>
      <c r="D73" s="800" t="s">
        <v>266</v>
      </c>
      <c r="E73" s="801"/>
    </row>
    <row r="74" spans="1:5" s="400" customFormat="1" ht="30">
      <c r="A74" s="798"/>
      <c r="B74" s="394" t="s">
        <v>267</v>
      </c>
      <c r="C74" s="394" t="s">
        <v>268</v>
      </c>
      <c r="D74" s="802"/>
      <c r="E74" s="803"/>
    </row>
    <row r="75" spans="1:5" s="400" customFormat="1">
      <c r="A75" s="798"/>
      <c r="B75" s="394" t="s">
        <v>269</v>
      </c>
      <c r="C75" s="394" t="s">
        <v>270</v>
      </c>
      <c r="D75" s="802"/>
      <c r="E75" s="803"/>
    </row>
    <row r="76" spans="1:5" s="400" customFormat="1" ht="16.5" thickBot="1">
      <c r="A76" s="799"/>
      <c r="B76" s="401" t="s">
        <v>271</v>
      </c>
      <c r="C76" s="371"/>
      <c r="D76" s="804"/>
      <c r="E76" s="805"/>
    </row>
    <row r="77" spans="1:5" s="400" customFormat="1" ht="16.5" thickBot="1">
      <c r="A77" s="379"/>
      <c r="B77" s="401"/>
      <c r="C77" s="401"/>
      <c r="D77" s="372" t="s">
        <v>272</v>
      </c>
      <c r="E77" s="372" t="s">
        <v>273</v>
      </c>
    </row>
    <row r="78" spans="1:5" s="400" customFormat="1" ht="16.5" thickBot="1">
      <c r="A78" s="379"/>
      <c r="B78" s="401"/>
      <c r="C78" s="401"/>
      <c r="D78" s="372"/>
      <c r="E78" s="372"/>
    </row>
    <row r="79" spans="1:5" s="400" customFormat="1" ht="16.5" thickBot="1">
      <c r="A79" s="379"/>
      <c r="B79" s="401"/>
      <c r="C79" s="401"/>
      <c r="D79" s="372"/>
      <c r="E79" s="372"/>
    </row>
    <row r="80" spans="1:5" s="400" customFormat="1" ht="16.5" thickBot="1">
      <c r="A80" s="379"/>
      <c r="B80" s="401"/>
      <c r="C80" s="401"/>
      <c r="D80" s="372"/>
      <c r="E80" s="372"/>
    </row>
    <row r="81" spans="1:8" s="400" customFormat="1" ht="16.5" thickBot="1">
      <c r="A81" s="379"/>
      <c r="B81" s="401"/>
      <c r="C81" s="401"/>
      <c r="D81" s="372"/>
      <c r="E81" s="372"/>
    </row>
    <row r="82" spans="1:8" s="400" customFormat="1">
      <c r="A82" s="380"/>
      <c r="B82" s="380" t="s">
        <v>58</v>
      </c>
      <c r="C82" s="380" t="s">
        <v>59</v>
      </c>
      <c r="D82" s="373"/>
      <c r="E82" s="373"/>
    </row>
    <row r="83" spans="1:8" s="400" customFormat="1">
      <c r="A83" s="399" t="s">
        <v>335</v>
      </c>
      <c r="B83" s="404"/>
      <c r="C83" s="404"/>
    </row>
    <row r="84" spans="1:8" s="400" customFormat="1">
      <c r="A84" s="399"/>
    </row>
    <row r="85" spans="1:8" s="400" customFormat="1">
      <c r="A85" s="399" t="s">
        <v>336</v>
      </c>
      <c r="B85" s="374"/>
      <c r="C85" s="374"/>
    </row>
    <row r="86" spans="1:8" s="400" customFormat="1">
      <c r="A86" s="399"/>
      <c r="B86" s="400" t="s">
        <v>58</v>
      </c>
      <c r="C86" s="400" t="s">
        <v>59</v>
      </c>
    </row>
    <row r="87" spans="1:8" s="400" customFormat="1">
      <c r="A87" s="399" t="s">
        <v>337</v>
      </c>
      <c r="B87" s="404"/>
      <c r="C87" s="404"/>
    </row>
    <row r="88" spans="1:8" s="400" customFormat="1">
      <c r="A88" s="399"/>
    </row>
    <row r="89" spans="1:8" s="400" customFormat="1">
      <c r="A89" s="399" t="s">
        <v>338</v>
      </c>
      <c r="B89" s="374"/>
      <c r="C89" s="374"/>
      <c r="D89" s="374"/>
      <c r="E89" s="374"/>
      <c r="F89" s="374"/>
      <c r="G89" s="374"/>
      <c r="H89" s="374"/>
    </row>
    <row r="90" spans="1:8" s="400" customFormat="1">
      <c r="A90" s="399"/>
      <c r="B90" s="400" t="s">
        <v>58</v>
      </c>
      <c r="C90" s="400" t="s">
        <v>59</v>
      </c>
    </row>
    <row r="91" spans="1:8" s="400" customFormat="1">
      <c r="A91" s="399" t="s">
        <v>274</v>
      </c>
      <c r="B91" s="404"/>
      <c r="C91" s="404"/>
    </row>
    <row r="92" spans="1:8" s="400" customFormat="1">
      <c r="A92" s="399"/>
    </row>
    <row r="93" spans="1:8" s="400" customFormat="1">
      <c r="A93" s="399" t="s">
        <v>275</v>
      </c>
    </row>
    <row r="94" spans="1:8" s="400" customFormat="1">
      <c r="A94" s="399"/>
      <c r="B94" s="400" t="s">
        <v>58</v>
      </c>
      <c r="C94" s="400" t="s">
        <v>59</v>
      </c>
    </row>
    <row r="95" spans="1:8" s="400" customFormat="1">
      <c r="A95" s="399" t="s">
        <v>276</v>
      </c>
      <c r="B95" s="404"/>
      <c r="C95" s="404"/>
    </row>
    <row r="96" spans="1:8" s="400" customFormat="1">
      <c r="A96" s="399"/>
      <c r="B96" s="400" t="s">
        <v>58</v>
      </c>
      <c r="C96" s="400" t="s">
        <v>59</v>
      </c>
    </row>
    <row r="97" spans="1:3" s="400" customFormat="1">
      <c r="A97" s="399" t="s">
        <v>277</v>
      </c>
      <c r="B97" s="404"/>
      <c r="C97" s="404"/>
    </row>
    <row r="98" spans="1:3" s="400" customFormat="1">
      <c r="A98" s="399"/>
    </row>
    <row r="99" spans="1:3" s="400" customFormat="1" ht="16.5" thickBot="1">
      <c r="A99" s="399" t="s">
        <v>278</v>
      </c>
    </row>
    <row r="100" spans="1:3" s="400" customFormat="1" ht="16.5" thickBot="1">
      <c r="A100" s="375" t="s">
        <v>279</v>
      </c>
      <c r="B100" s="376"/>
    </row>
    <row r="101" spans="1:3" s="400" customFormat="1" ht="16.5" thickBot="1">
      <c r="A101" s="379"/>
      <c r="B101" s="401"/>
    </row>
    <row r="102" spans="1:3" s="400" customFormat="1" ht="16.5" thickBot="1">
      <c r="A102" s="379"/>
      <c r="B102" s="401"/>
    </row>
    <row r="103" spans="1:3" s="400" customFormat="1" ht="16.5" thickBot="1">
      <c r="A103" s="379"/>
      <c r="B103" s="401"/>
    </row>
    <row r="104" spans="1:3" s="400" customFormat="1" ht="16.5" thickBot="1">
      <c r="A104" s="379" t="s">
        <v>280</v>
      </c>
      <c r="B104" s="401"/>
    </row>
    <row r="105" spans="1:3" s="400" customFormat="1" ht="16.5" thickBot="1">
      <c r="A105" s="379"/>
      <c r="B105" s="401"/>
    </row>
    <row r="106" spans="1:3" s="400" customFormat="1" ht="16.5" thickBot="1">
      <c r="A106" s="379"/>
      <c r="B106" s="401"/>
    </row>
    <row r="107" spans="1:3" s="400" customFormat="1" ht="16.5" thickBot="1">
      <c r="A107" s="379"/>
      <c r="B107" s="394"/>
    </row>
    <row r="108" spans="1:3" s="400" customFormat="1" ht="16.5" thickBot="1">
      <c r="A108" s="379" t="s">
        <v>281</v>
      </c>
      <c r="B108" s="375" t="s">
        <v>282</v>
      </c>
      <c r="C108" s="377" t="s">
        <v>283</v>
      </c>
    </row>
    <row r="109" spans="1:3" s="400" customFormat="1" ht="16.5" thickBot="1">
      <c r="A109" s="379"/>
      <c r="B109" s="375" t="s">
        <v>282</v>
      </c>
      <c r="C109" s="377" t="s">
        <v>283</v>
      </c>
    </row>
    <row r="110" spans="1:3" s="400" customFormat="1" ht="16.5" thickBot="1">
      <c r="A110" s="379"/>
      <c r="B110" s="375" t="s">
        <v>282</v>
      </c>
      <c r="C110" s="377" t="s">
        <v>283</v>
      </c>
    </row>
    <row r="111" spans="1:3" s="400" customFormat="1" ht="16.5" thickBot="1">
      <c r="A111" s="379"/>
      <c r="B111" s="375" t="s">
        <v>282</v>
      </c>
      <c r="C111" s="377" t="s">
        <v>283</v>
      </c>
    </row>
    <row r="112" spans="1:3" s="400" customFormat="1" ht="16.5" thickBot="1">
      <c r="A112" s="379"/>
      <c r="B112" s="375"/>
      <c r="C112" s="377"/>
    </row>
    <row r="113" spans="1:3" s="400" customFormat="1" ht="16.5" thickBot="1">
      <c r="A113" s="379" t="s">
        <v>284</v>
      </c>
      <c r="B113" s="375" t="s">
        <v>282</v>
      </c>
      <c r="C113" s="377" t="s">
        <v>283</v>
      </c>
    </row>
    <row r="114" spans="1:3" s="400" customFormat="1" ht="16.5" thickBot="1">
      <c r="A114" s="379"/>
      <c r="B114" s="375" t="s">
        <v>285</v>
      </c>
      <c r="C114" s="377" t="s">
        <v>283</v>
      </c>
    </row>
    <row r="115" spans="1:3" s="400" customFormat="1" ht="16.5" thickBot="1">
      <c r="A115" s="379"/>
      <c r="B115" s="375" t="s">
        <v>285</v>
      </c>
      <c r="C115" s="377" t="s">
        <v>283</v>
      </c>
    </row>
    <row r="116" spans="1:3" s="400" customFormat="1" ht="30.75" thickBot="1">
      <c r="A116" s="379"/>
      <c r="B116" s="375" t="s">
        <v>286</v>
      </c>
      <c r="C116" s="377" t="s">
        <v>283</v>
      </c>
    </row>
    <row r="117" spans="1:3" s="400" customFormat="1" ht="16.5" thickBot="1">
      <c r="A117" s="379"/>
      <c r="B117" s="394"/>
    </row>
    <row r="118" spans="1:3" s="400" customFormat="1" ht="16.5" thickBot="1">
      <c r="A118" s="795" t="s">
        <v>287</v>
      </c>
      <c r="B118" s="375" t="s">
        <v>288</v>
      </c>
      <c r="C118" s="378"/>
    </row>
    <row r="119" spans="1:3" s="400" customFormat="1" ht="16.5" thickBot="1">
      <c r="A119" s="796"/>
      <c r="B119" s="375" t="s">
        <v>289</v>
      </c>
      <c r="C119" s="378"/>
    </row>
    <row r="120" spans="1:3" s="400" customFormat="1" ht="16.5" thickBot="1">
      <c r="A120" s="795"/>
      <c r="B120" s="375" t="s">
        <v>288</v>
      </c>
      <c r="C120" s="378"/>
    </row>
    <row r="121" spans="1:3" s="400" customFormat="1" ht="16.5" thickBot="1">
      <c r="A121" s="796"/>
      <c r="B121" s="375" t="s">
        <v>289</v>
      </c>
      <c r="C121" s="378"/>
    </row>
    <row r="122" spans="1:3" s="400" customFormat="1" ht="16.5" thickBot="1">
      <c r="A122" s="795"/>
      <c r="B122" s="375" t="s">
        <v>288</v>
      </c>
      <c r="C122" s="378"/>
    </row>
    <row r="123" spans="1:3" s="400" customFormat="1" ht="16.5" thickBot="1">
      <c r="A123" s="796"/>
      <c r="B123" s="375" t="s">
        <v>289</v>
      </c>
      <c r="C123" s="378"/>
    </row>
    <row r="124" spans="1:3" s="400" customFormat="1" ht="16.5" thickBot="1">
      <c r="A124" s="795"/>
      <c r="B124" s="375" t="s">
        <v>288</v>
      </c>
      <c r="C124" s="378"/>
    </row>
    <row r="125" spans="1:3" s="400" customFormat="1" ht="16.5" thickBot="1">
      <c r="A125" s="796"/>
      <c r="B125" s="375" t="s">
        <v>289</v>
      </c>
      <c r="C125" s="378"/>
    </row>
    <row r="126" spans="1:3" s="400" customFormat="1" ht="16.5" thickBot="1">
      <c r="A126" s="379"/>
      <c r="B126" s="375"/>
      <c r="C126" s="378"/>
    </row>
    <row r="127" spans="1:3" s="400" customFormat="1">
      <c r="A127" s="399"/>
      <c r="B127" s="303" t="s">
        <v>58</v>
      </c>
      <c r="C127" s="400" t="s">
        <v>59</v>
      </c>
    </row>
    <row r="128" spans="1:3" s="400" customFormat="1">
      <c r="A128" s="399" t="s">
        <v>290</v>
      </c>
      <c r="B128" s="404"/>
      <c r="C128" s="404"/>
    </row>
    <row r="129" spans="1:3" s="400" customFormat="1">
      <c r="A129" s="399"/>
    </row>
    <row r="130" spans="1:3" s="400" customFormat="1" ht="16.5" thickBot="1">
      <c r="A130" s="399" t="s">
        <v>291</v>
      </c>
    </row>
    <row r="131" spans="1:3" ht="16.5" thickBot="1">
      <c r="A131" s="295" t="s">
        <v>292</v>
      </c>
      <c r="B131" s="296"/>
    </row>
    <row r="132" spans="1:3" ht="16.5" thickBot="1">
      <c r="A132" s="297" t="s">
        <v>293</v>
      </c>
      <c r="B132" s="298"/>
    </row>
    <row r="133" spans="1:3" ht="30.75" thickBot="1">
      <c r="A133" s="297" t="s">
        <v>294</v>
      </c>
      <c r="B133" s="298" t="s">
        <v>295</v>
      </c>
    </row>
    <row r="134" spans="1:3" ht="30.75" thickBot="1">
      <c r="A134" s="297" t="s">
        <v>296</v>
      </c>
      <c r="B134" s="298" t="s">
        <v>297</v>
      </c>
    </row>
    <row r="135" spans="1:3" ht="16.5" thickBot="1">
      <c r="A135" s="297" t="s">
        <v>298</v>
      </c>
      <c r="B135" s="298"/>
    </row>
    <row r="136" spans="1:3" ht="16.5" thickBot="1">
      <c r="A136" s="297"/>
      <c r="B136" s="301" t="s">
        <v>58</v>
      </c>
      <c r="C136" s="254" t="s">
        <v>59</v>
      </c>
    </row>
    <row r="137" spans="1:3" ht="16.5" thickBot="1">
      <c r="A137" s="297" t="s">
        <v>299</v>
      </c>
      <c r="B137" s="295"/>
      <c r="C137" s="302"/>
    </row>
    <row r="138" spans="1:3" ht="16.5" thickBot="1">
      <c r="A138" s="297" t="s">
        <v>300</v>
      </c>
      <c r="B138" s="295"/>
      <c r="C138" s="302"/>
    </row>
    <row r="139" spans="1:3">
      <c r="A139" s="294"/>
      <c r="B139" s="254" t="s">
        <v>58</v>
      </c>
      <c r="C139" s="254" t="s">
        <v>59</v>
      </c>
    </row>
    <row r="140" spans="1:3">
      <c r="A140" s="294" t="s">
        <v>301</v>
      </c>
      <c r="B140" s="299"/>
      <c r="C140" s="299"/>
    </row>
    <row r="141" spans="1:3">
      <c r="A141" s="294" t="s">
        <v>302</v>
      </c>
      <c r="B141" s="299"/>
      <c r="C141" s="299"/>
    </row>
    <row r="142" spans="1:3">
      <c r="A142" s="294"/>
    </row>
    <row r="143" spans="1:3" ht="16.5" thickBot="1">
      <c r="A143" s="294" t="s">
        <v>303</v>
      </c>
    </row>
    <row r="144" spans="1:3" ht="16.5" thickBot="1">
      <c r="A144" s="295" t="s">
        <v>292</v>
      </c>
      <c r="B144" s="296"/>
    </row>
    <row r="145" spans="1:2" ht="16.5" thickBot="1">
      <c r="A145" s="297" t="s">
        <v>304</v>
      </c>
      <c r="B145" s="298"/>
    </row>
    <row r="146" spans="1:2" ht="16.5" thickBot="1">
      <c r="A146" s="297" t="s">
        <v>305</v>
      </c>
      <c r="B146" s="298"/>
    </row>
    <row r="147" spans="1:2" ht="16.5" thickBot="1">
      <c r="A147" s="297" t="s">
        <v>306</v>
      </c>
      <c r="B147" s="298"/>
    </row>
    <row r="148" spans="1:2" ht="16.5" thickBot="1">
      <c r="A148" s="297" t="s">
        <v>307</v>
      </c>
      <c r="B148" s="298"/>
    </row>
    <row r="149" spans="1:2" ht="16.5" thickBot="1">
      <c r="A149" s="297" t="s">
        <v>308</v>
      </c>
      <c r="B149" s="298"/>
    </row>
    <row r="150" spans="1:2" ht="16.5" thickBot="1">
      <c r="A150" s="297" t="s">
        <v>309</v>
      </c>
      <c r="B150" s="298"/>
    </row>
    <row r="151" spans="1:2" ht="16.5" thickBot="1">
      <c r="A151" s="297"/>
      <c r="B151" s="298"/>
    </row>
    <row r="152" spans="1:2" ht="16.5" thickBot="1">
      <c r="A152" s="297" t="s">
        <v>310</v>
      </c>
      <c r="B152" s="298"/>
    </row>
    <row r="153" spans="1:2" ht="16.5" thickBot="1">
      <c r="A153" s="297" t="s">
        <v>311</v>
      </c>
      <c r="B153" s="298"/>
    </row>
    <row r="154" spans="1:2" ht="16.5" thickBot="1">
      <c r="A154" s="297" t="s">
        <v>312</v>
      </c>
      <c r="B154" s="298"/>
    </row>
    <row r="155" spans="1:2" ht="16.5" thickBot="1">
      <c r="A155" s="297" t="s">
        <v>313</v>
      </c>
      <c r="B155" s="298"/>
    </row>
    <row r="156" spans="1:2">
      <c r="A156" s="294"/>
    </row>
    <row r="157" spans="1:2">
      <c r="A157" s="294" t="s">
        <v>314</v>
      </c>
    </row>
    <row r="158" spans="1:2">
      <c r="A158" s="294"/>
    </row>
    <row r="159" spans="1:2" ht="17.25">
      <c r="A159" s="294" t="s">
        <v>315</v>
      </c>
    </row>
    <row r="160" spans="1:2">
      <c r="A160" s="294"/>
    </row>
    <row r="161" spans="1:2" ht="17.25">
      <c r="A161" s="294" t="s">
        <v>316</v>
      </c>
    </row>
    <row r="162" spans="1:2">
      <c r="A162" s="294"/>
    </row>
    <row r="164" spans="1:2">
      <c r="A164" s="293" t="s">
        <v>317</v>
      </c>
      <c r="B164" s="442" t="s">
        <v>386</v>
      </c>
    </row>
    <row r="165" spans="1:2">
      <c r="A165" s="293"/>
    </row>
    <row r="166" spans="1:2">
      <c r="A166" s="304"/>
    </row>
    <row r="167" spans="1:2" ht="16.5" thickBot="1">
      <c r="A167" s="304" t="s">
        <v>318</v>
      </c>
    </row>
    <row r="168" spans="1:2" ht="16.5" thickBot="1">
      <c r="A168" s="305" t="s">
        <v>319</v>
      </c>
      <c r="B168" s="306"/>
    </row>
    <row r="169" spans="1:2" ht="16.5" thickBot="1">
      <c r="A169" s="307"/>
      <c r="B169" s="306"/>
    </row>
    <row r="170" spans="1:2" ht="16.5" thickBot="1">
      <c r="A170" s="307"/>
      <c r="B170" s="306"/>
    </row>
    <row r="171" spans="1:2" ht="16.5" thickBot="1">
      <c r="A171" s="307"/>
      <c r="B171" s="306"/>
    </row>
    <row r="172" spans="1:2" ht="16.5" thickBot="1">
      <c r="A172" s="307"/>
      <c r="B172" s="306"/>
    </row>
    <row r="173" spans="1:2" ht="16.5" thickBot="1">
      <c r="A173" s="307" t="s">
        <v>320</v>
      </c>
      <c r="B173" s="306"/>
    </row>
    <row r="174" spans="1:2" ht="16.5" thickBot="1">
      <c r="A174" s="307"/>
      <c r="B174" s="306"/>
    </row>
    <row r="175" spans="1:2" ht="16.5" thickBot="1">
      <c r="A175" s="307"/>
      <c r="B175" s="306"/>
    </row>
    <row r="176" spans="1:2" ht="16.5" thickBot="1">
      <c r="A176" s="307"/>
      <c r="B176" s="306"/>
    </row>
    <row r="177" spans="1:2" ht="16.5" thickBot="1">
      <c r="A177" s="307" t="s">
        <v>321</v>
      </c>
      <c r="B177" s="306"/>
    </row>
    <row r="178" spans="1:2" ht="16.5" thickBot="1">
      <c r="A178" s="307"/>
      <c r="B178" s="306"/>
    </row>
    <row r="179" spans="1:2" ht="16.5" thickBot="1">
      <c r="A179" s="307"/>
      <c r="B179" s="306"/>
    </row>
    <row r="180" spans="1:2" ht="16.5" thickBot="1">
      <c r="A180" s="307"/>
      <c r="B180" s="306"/>
    </row>
    <row r="181" spans="1:2" ht="16.5" thickBot="1">
      <c r="A181" s="307"/>
      <c r="B181" s="306"/>
    </row>
    <row r="182" spans="1:2" ht="16.5" thickBot="1">
      <c r="A182" s="307" t="s">
        <v>138</v>
      </c>
      <c r="B182" s="306"/>
    </row>
    <row r="183" spans="1:2" ht="16.5" thickBot="1">
      <c r="A183" s="307"/>
      <c r="B183" s="306"/>
    </row>
    <row r="184" spans="1:2" ht="16.5" thickBot="1">
      <c r="A184" s="307"/>
      <c r="B184" s="306"/>
    </row>
    <row r="185" spans="1:2" ht="16.5" thickBot="1">
      <c r="A185" s="307"/>
      <c r="B185" s="306"/>
    </row>
    <row r="186" spans="1:2" ht="16.5" thickBot="1">
      <c r="A186" s="307"/>
      <c r="B186" s="306"/>
    </row>
    <row r="187" spans="1:2" ht="16.5" thickBot="1">
      <c r="A187" s="307" t="s">
        <v>322</v>
      </c>
      <c r="B187" s="306"/>
    </row>
    <row r="188" spans="1:2" ht="16.5" thickBot="1">
      <c r="A188" s="307"/>
      <c r="B188" s="306"/>
    </row>
    <row r="189" spans="1:2" ht="16.5" thickBot="1">
      <c r="A189" s="307"/>
      <c r="B189" s="306"/>
    </row>
    <row r="190" spans="1:2" ht="16.5" thickBot="1">
      <c r="A190" s="307"/>
      <c r="B190" s="306"/>
    </row>
    <row r="191" spans="1:2" ht="16.5" thickBot="1">
      <c r="A191" s="307"/>
      <c r="B191" s="306"/>
    </row>
    <row r="192" spans="1:2" ht="16.5" thickBot="1">
      <c r="A192" s="307" t="s">
        <v>323</v>
      </c>
      <c r="B192" s="306"/>
    </row>
    <row r="193" spans="1:2" ht="16.5" thickBot="1">
      <c r="A193" s="307"/>
      <c r="B193" s="306"/>
    </row>
    <row r="194" spans="1:2" ht="16.5" thickBot="1">
      <c r="A194" s="307"/>
      <c r="B194" s="306"/>
    </row>
    <row r="195" spans="1:2" ht="16.5" thickBot="1">
      <c r="A195" s="307"/>
      <c r="B195" s="306"/>
    </row>
    <row r="196" spans="1:2" ht="16.5" thickBot="1">
      <c r="A196" s="307"/>
      <c r="B196" s="306"/>
    </row>
    <row r="197" spans="1:2" ht="16.5" thickBot="1">
      <c r="A197" s="307" t="s">
        <v>324</v>
      </c>
      <c r="B197" s="306"/>
    </row>
    <row r="198" spans="1:2" ht="16.5" thickBot="1">
      <c r="A198" s="307"/>
      <c r="B198" s="306"/>
    </row>
    <row r="199" spans="1:2" ht="16.5" thickBot="1">
      <c r="A199" s="307"/>
      <c r="B199" s="306"/>
    </row>
    <row r="200" spans="1:2" ht="16.5" thickBot="1">
      <c r="A200" s="307"/>
      <c r="B200" s="306"/>
    </row>
    <row r="201" spans="1:2" ht="16.5" thickBot="1">
      <c r="A201" s="307"/>
      <c r="B201" s="306"/>
    </row>
    <row r="202" spans="1:2" ht="30.75" thickBot="1">
      <c r="A202" s="307" t="s">
        <v>325</v>
      </c>
      <c r="B202" s="305" t="s">
        <v>326</v>
      </c>
    </row>
    <row r="203" spans="1:2" ht="30.75" thickBot="1">
      <c r="A203" s="307"/>
      <c r="B203" s="308" t="s">
        <v>326</v>
      </c>
    </row>
    <row r="204" spans="1:2" ht="30.75" thickBot="1">
      <c r="A204" s="307"/>
      <c r="B204" s="308" t="s">
        <v>326</v>
      </c>
    </row>
    <row r="205" spans="1:2" ht="30.75" thickBot="1">
      <c r="A205" s="307"/>
      <c r="B205" s="308" t="s">
        <v>326</v>
      </c>
    </row>
    <row r="206" spans="1:2" ht="30.75" thickBot="1">
      <c r="A206" s="307"/>
      <c r="B206" s="308" t="s">
        <v>326</v>
      </c>
    </row>
    <row r="207" spans="1:2" ht="16.5" thickBot="1">
      <c r="A207" s="307" t="s">
        <v>327</v>
      </c>
      <c r="B207" s="308"/>
    </row>
    <row r="208" spans="1:2" ht="16.5" thickBot="1">
      <c r="A208" s="307"/>
      <c r="B208" s="308"/>
    </row>
    <row r="209" spans="1:2" ht="16.5" thickBot="1">
      <c r="A209" s="307"/>
      <c r="B209" s="308"/>
    </row>
    <row r="210" spans="1:2" ht="16.5" thickBot="1">
      <c r="A210" s="307"/>
      <c r="B210" s="308"/>
    </row>
    <row r="211" spans="1:2" ht="16.5" thickBot="1">
      <c r="A211" s="307"/>
      <c r="B211" s="308"/>
    </row>
    <row r="212" spans="1:2" ht="16.5" thickBot="1">
      <c r="A212" s="307" t="s">
        <v>328</v>
      </c>
      <c r="B212" s="308"/>
    </row>
    <row r="213" spans="1:2" ht="16.5" thickBot="1">
      <c r="A213" s="307"/>
      <c r="B213" s="308"/>
    </row>
    <row r="214" spans="1:2" ht="16.5" thickBot="1">
      <c r="A214" s="307"/>
      <c r="B214" s="308"/>
    </row>
    <row r="215" spans="1:2" ht="16.5" thickBot="1">
      <c r="A215" s="307"/>
      <c r="B215" s="308"/>
    </row>
    <row r="216" spans="1:2" ht="16.5" thickBot="1">
      <c r="A216" s="307"/>
      <c r="B216" s="308"/>
    </row>
    <row r="217" spans="1:2" ht="16.5" thickBot="1">
      <c r="A217" s="307" t="s">
        <v>329</v>
      </c>
      <c r="B217" s="308"/>
    </row>
    <row r="218" spans="1:2" ht="16.5" thickBot="1">
      <c r="A218" s="307"/>
      <c r="B218" s="308"/>
    </row>
    <row r="219" spans="1:2" ht="16.5" thickBot="1">
      <c r="A219" s="307"/>
      <c r="B219" s="308"/>
    </row>
    <row r="220" spans="1:2" ht="16.5" thickBot="1">
      <c r="A220" s="307"/>
      <c r="B220" s="308"/>
    </row>
    <row r="221" spans="1:2" ht="16.5" thickBot="1">
      <c r="A221" s="307"/>
      <c r="B221" s="308"/>
    </row>
    <row r="222" spans="1:2">
      <c r="A222" s="304"/>
    </row>
  </sheetData>
  <mergeCells count="6">
    <mergeCell ref="A124:A125"/>
    <mergeCell ref="A73:A76"/>
    <mergeCell ref="D73:E76"/>
    <mergeCell ref="A118:A119"/>
    <mergeCell ref="A120:A121"/>
    <mergeCell ref="A122:A123"/>
  </mergeCells>
  <phoneticPr fontId="0" type="noConversion"/>
  <pageMargins left="0.75" right="0.75" top="1" bottom="1" header="0.5" footer="0.5"/>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abSelected="1" topLeftCell="A34" zoomScale="90" zoomScaleNormal="90" workbookViewId="0">
      <selection activeCell="B55" sqref="B55"/>
    </sheetView>
  </sheetViews>
  <sheetFormatPr defaultColWidth="8.75" defaultRowHeight="15"/>
  <cols>
    <col min="1" max="1" width="43.25" style="516" customWidth="1"/>
    <col min="2" max="2" width="29.625" style="515" customWidth="1"/>
    <col min="3" max="3" width="27.75" style="514" customWidth="1"/>
    <col min="4" max="4" width="29.875" style="516" customWidth="1"/>
    <col min="5" max="6" width="39.75" style="515" customWidth="1"/>
    <col min="7" max="16384" width="8.75" style="501"/>
  </cols>
  <sheetData>
    <row r="1" spans="1:7">
      <c r="A1" s="500"/>
      <c r="B1" s="501"/>
      <c r="D1" s="500"/>
      <c r="E1" s="607"/>
      <c r="F1" s="501"/>
      <c r="G1" s="643"/>
    </row>
    <row r="2" spans="1:7" s="503" customFormat="1">
      <c r="A2" s="502"/>
      <c r="C2" s="504"/>
      <c r="D2" s="502"/>
      <c r="E2" s="608"/>
    </row>
    <row r="3" spans="1:7" s="503" customFormat="1">
      <c r="A3" s="502"/>
      <c r="C3" s="505" t="s">
        <v>21</v>
      </c>
      <c r="D3" s="507"/>
      <c r="E3" s="506"/>
      <c r="F3" s="506"/>
    </row>
    <row r="4" spans="1:7" s="503" customFormat="1" ht="15.75" thickBot="1">
      <c r="A4" s="502"/>
      <c r="C4" s="508" t="s">
        <v>22</v>
      </c>
      <c r="D4" s="510"/>
      <c r="E4" s="509"/>
      <c r="F4" s="509"/>
    </row>
    <row r="5" spans="1:7" s="503" customFormat="1">
      <c r="A5" s="502"/>
      <c r="C5" s="504"/>
      <c r="D5" s="502"/>
    </row>
    <row r="6" spans="1:7" s="503" customFormat="1">
      <c r="A6" s="502"/>
      <c r="C6" s="504"/>
      <c r="D6" s="502"/>
    </row>
    <row r="7" spans="1:7" s="503" customFormat="1">
      <c r="A7" s="502"/>
      <c r="C7" s="504"/>
      <c r="D7" s="502"/>
    </row>
    <row r="8" spans="1:7" s="503" customFormat="1">
      <c r="A8" s="502"/>
      <c r="C8" s="504"/>
      <c r="D8" s="502"/>
    </row>
    <row r="9" spans="1:7" s="503" customFormat="1" ht="25.5">
      <c r="A9" s="511" t="s">
        <v>528</v>
      </c>
      <c r="C9" s="504"/>
      <c r="D9" s="502"/>
    </row>
    <row r="10" spans="1:7" s="503" customFormat="1">
      <c r="A10" s="499" t="s">
        <v>862</v>
      </c>
      <c r="C10" s="504"/>
      <c r="D10" s="502"/>
    </row>
    <row r="11" spans="1:7" ht="15.75">
      <c r="A11" s="512" t="s">
        <v>560</v>
      </c>
      <c r="B11" s="513"/>
      <c r="C11" s="529"/>
    </row>
    <row r="12" spans="1:7" ht="31.5">
      <c r="A12" s="517"/>
      <c r="B12" s="617" t="s">
        <v>749</v>
      </c>
      <c r="C12" s="530" t="s">
        <v>711</v>
      </c>
      <c r="D12" s="555" t="s">
        <v>685</v>
      </c>
      <c r="E12" s="552" t="s">
        <v>688</v>
      </c>
      <c r="F12" s="518"/>
    </row>
    <row r="13" spans="1:7" ht="15.75">
      <c r="A13" s="517"/>
      <c r="B13" s="551"/>
      <c r="C13" s="551"/>
      <c r="E13" s="553" t="s">
        <v>686</v>
      </c>
      <c r="F13" s="518"/>
    </row>
    <row r="14" spans="1:7" ht="15.75">
      <c r="A14" s="519" t="s">
        <v>70</v>
      </c>
      <c r="B14" s="520" t="s">
        <v>71</v>
      </c>
      <c r="C14" s="531" t="s">
        <v>71</v>
      </c>
      <c r="E14" s="554" t="s">
        <v>687</v>
      </c>
      <c r="F14" s="520"/>
    </row>
    <row r="15" spans="1:7">
      <c r="A15" s="521" t="s">
        <v>72</v>
      </c>
      <c r="B15" s="522"/>
      <c r="C15" s="532"/>
    </row>
    <row r="16" spans="1:7" ht="15.75">
      <c r="A16" s="573" t="s">
        <v>73</v>
      </c>
      <c r="B16" s="571" t="s">
        <v>751</v>
      </c>
      <c r="C16" s="533">
        <v>16914571</v>
      </c>
      <c r="D16" s="584" t="e">
        <f>(B16/C16)-1</f>
        <v>#VALUE!</v>
      </c>
    </row>
    <row r="17" spans="1:5" ht="15.75">
      <c r="A17" s="573" t="s">
        <v>74</v>
      </c>
      <c r="B17" s="571" t="s">
        <v>751</v>
      </c>
      <c r="C17" s="533">
        <v>996100</v>
      </c>
      <c r="D17" s="584" t="e">
        <f t="shared" ref="D17:D69" si="0">(B17/C17)-1</f>
        <v>#VALUE!</v>
      </c>
    </row>
    <row r="18" spans="1:5" ht="15.75">
      <c r="A18" s="573" t="s">
        <v>75</v>
      </c>
      <c r="B18" s="571" t="s">
        <v>751</v>
      </c>
      <c r="C18" s="533">
        <v>1348754</v>
      </c>
      <c r="D18" s="584" t="e">
        <f t="shared" si="0"/>
        <v>#VALUE!</v>
      </c>
    </row>
    <row r="19" spans="1:5" ht="15.75">
      <c r="A19" s="573" t="s">
        <v>76</v>
      </c>
      <c r="B19" s="571" t="s">
        <v>751</v>
      </c>
      <c r="C19" s="533">
        <v>154000</v>
      </c>
      <c r="D19" s="584" t="e">
        <f t="shared" si="0"/>
        <v>#VALUE!</v>
      </c>
    </row>
    <row r="20" spans="1:5" ht="30">
      <c r="A20" s="573" t="s">
        <v>77</v>
      </c>
      <c r="B20" s="572">
        <v>1500000</v>
      </c>
      <c r="C20" s="534">
        <v>1500000</v>
      </c>
      <c r="D20" s="584">
        <f t="shared" si="0"/>
        <v>0</v>
      </c>
    </row>
    <row r="21" spans="1:5" ht="30">
      <c r="A21" s="574" t="s">
        <v>487</v>
      </c>
      <c r="B21" s="533">
        <f>SUM('Equipment Watercraft Misc'!E251)</f>
        <v>2579721.16</v>
      </c>
      <c r="C21" s="524">
        <v>2732211.3800000004</v>
      </c>
      <c r="D21" s="584">
        <f t="shared" si="0"/>
        <v>-5.5812014076304761E-2</v>
      </c>
      <c r="E21" s="615"/>
    </row>
    <row r="22" spans="1:5" ht="30">
      <c r="A22" s="574" t="s">
        <v>488</v>
      </c>
      <c r="B22" s="524">
        <f>'Auto Schedule'!H50</f>
        <v>395711.95</v>
      </c>
      <c r="C22" s="524">
        <v>378057</v>
      </c>
      <c r="D22" s="584">
        <f t="shared" si="0"/>
        <v>4.6699174992130832E-2</v>
      </c>
      <c r="E22" s="615" t="s">
        <v>755</v>
      </c>
    </row>
    <row r="23" spans="1:5">
      <c r="A23" s="573" t="s">
        <v>78</v>
      </c>
      <c r="B23" s="572">
        <v>0</v>
      </c>
      <c r="C23" s="534">
        <v>0</v>
      </c>
      <c r="D23" s="584" t="e">
        <f t="shared" si="0"/>
        <v>#DIV/0!</v>
      </c>
    </row>
    <row r="24" spans="1:5">
      <c r="A24" s="573" t="s">
        <v>0</v>
      </c>
      <c r="B24" s="572">
        <v>0</v>
      </c>
      <c r="C24" s="534">
        <v>0</v>
      </c>
      <c r="D24" s="584" t="e">
        <f t="shared" si="0"/>
        <v>#DIV/0!</v>
      </c>
    </row>
    <row r="25" spans="1:5" ht="15.75">
      <c r="A25" s="573" t="s">
        <v>79</v>
      </c>
      <c r="B25" s="525">
        <f>SUM(B16:B24)</f>
        <v>4475433.1100000003</v>
      </c>
      <c r="C25" s="525">
        <v>24023693.379999999</v>
      </c>
      <c r="D25" s="584">
        <f t="shared" si="0"/>
        <v>-0.81370753284231268</v>
      </c>
    </row>
    <row r="26" spans="1:5">
      <c r="A26" s="575" t="s">
        <v>490</v>
      </c>
      <c r="B26" s="526">
        <f>COUNTIF('Auto Schedule'!$C$30:$C$47,A26)</f>
        <v>1</v>
      </c>
      <c r="C26" s="526">
        <v>3</v>
      </c>
      <c r="D26" s="584">
        <f t="shared" si="0"/>
        <v>-0.66666666666666674</v>
      </c>
    </row>
    <row r="27" spans="1:5">
      <c r="A27" s="575" t="s">
        <v>489</v>
      </c>
      <c r="B27" s="526">
        <f>COUNTIF('Auto Schedule'!$C$30:$C$47,A27)</f>
        <v>0</v>
      </c>
      <c r="C27" s="526">
        <v>0</v>
      </c>
      <c r="D27" s="584" t="e">
        <f t="shared" si="0"/>
        <v>#DIV/0!</v>
      </c>
    </row>
    <row r="28" spans="1:5">
      <c r="A28" s="576" t="s">
        <v>496</v>
      </c>
      <c r="B28" s="526">
        <f>COUNTIF('Auto Schedule'!$C$30:$C$47,A28)</f>
        <v>6</v>
      </c>
      <c r="C28" s="526">
        <v>7</v>
      </c>
      <c r="D28" s="584">
        <f t="shared" si="0"/>
        <v>-0.1428571428571429</v>
      </c>
    </row>
    <row r="29" spans="1:5">
      <c r="A29" s="576" t="s">
        <v>497</v>
      </c>
      <c r="B29" s="526">
        <f>COUNTIF('Auto Schedule'!$C$30:$C$47,A29)</f>
        <v>5</v>
      </c>
      <c r="C29" s="526">
        <v>4</v>
      </c>
      <c r="D29" s="584">
        <f t="shared" si="0"/>
        <v>0.25</v>
      </c>
    </row>
    <row r="30" spans="1:5">
      <c r="A30" s="576" t="s">
        <v>498</v>
      </c>
      <c r="B30" s="526">
        <f>COUNTIF('Auto Schedule'!$C$30:$C$47,A30)</f>
        <v>3</v>
      </c>
      <c r="C30" s="526">
        <v>2</v>
      </c>
      <c r="D30" s="584">
        <f t="shared" si="0"/>
        <v>0.5</v>
      </c>
    </row>
    <row r="31" spans="1:5">
      <c r="A31" s="576" t="s">
        <v>499</v>
      </c>
      <c r="B31" s="526">
        <f>COUNTIF('Auto Schedule'!$C$30:$C$47,A31)</f>
        <v>0</v>
      </c>
      <c r="C31" s="526">
        <v>0</v>
      </c>
      <c r="D31" s="584" t="e">
        <f t="shared" si="0"/>
        <v>#DIV/0!</v>
      </c>
    </row>
    <row r="32" spans="1:5">
      <c r="A32" s="576" t="s">
        <v>112</v>
      </c>
      <c r="B32" s="526">
        <f>COUNTIF('Auto Schedule'!$C$30:$C$47,A32)</f>
        <v>0</v>
      </c>
      <c r="C32" s="526">
        <v>0</v>
      </c>
      <c r="D32" s="584" t="e">
        <f t="shared" si="0"/>
        <v>#DIV/0!</v>
      </c>
    </row>
    <row r="33" spans="1:4">
      <c r="A33" s="577" t="s">
        <v>500</v>
      </c>
      <c r="B33" s="526">
        <f>COUNTIF('Auto Schedule'!$C$30:$C$47,A33)</f>
        <v>0</v>
      </c>
      <c r="C33" s="526">
        <v>0</v>
      </c>
      <c r="D33" s="584" t="e">
        <f t="shared" si="0"/>
        <v>#DIV/0!</v>
      </c>
    </row>
    <row r="34" spans="1:4">
      <c r="A34" s="578" t="s">
        <v>491</v>
      </c>
      <c r="B34" s="526">
        <f>COUNTIF('Auto Schedule'!$C$30:$C$47,A34)</f>
        <v>0</v>
      </c>
      <c r="C34" s="526">
        <v>0</v>
      </c>
      <c r="D34" s="584" t="e">
        <f t="shared" si="0"/>
        <v>#DIV/0!</v>
      </c>
    </row>
    <row r="35" spans="1:4">
      <c r="A35" s="577" t="s">
        <v>492</v>
      </c>
      <c r="B35" s="526">
        <f>COUNTIF('Auto Schedule'!$C$30:$C$47,A35)</f>
        <v>0</v>
      </c>
      <c r="C35" s="526">
        <v>0</v>
      </c>
      <c r="D35" s="584" t="e">
        <f t="shared" si="0"/>
        <v>#DIV/0!</v>
      </c>
    </row>
    <row r="36" spans="1:4">
      <c r="A36" s="577" t="s">
        <v>493</v>
      </c>
      <c r="B36" s="526">
        <f>COUNTIF('Auto Schedule'!$C$30:$C$47,A36)</f>
        <v>0</v>
      </c>
      <c r="C36" s="526">
        <v>0</v>
      </c>
      <c r="D36" s="584" t="e">
        <f t="shared" si="0"/>
        <v>#DIV/0!</v>
      </c>
    </row>
    <row r="37" spans="1:4">
      <c r="A37" s="577" t="s">
        <v>494</v>
      </c>
      <c r="B37" s="526">
        <f>COUNTIF('Auto Schedule'!$C$30:$C$47,A37)</f>
        <v>0</v>
      </c>
      <c r="C37" s="526">
        <v>0</v>
      </c>
      <c r="D37" s="584" t="e">
        <f t="shared" si="0"/>
        <v>#DIV/0!</v>
      </c>
    </row>
    <row r="38" spans="1:4">
      <c r="A38" s="577" t="s">
        <v>495</v>
      </c>
      <c r="B38" s="526">
        <f>COUNTIF('Auto Schedule'!$C$30:$C$47,A38)</f>
        <v>0</v>
      </c>
      <c r="C38" s="526">
        <v>0</v>
      </c>
      <c r="D38" s="584" t="e">
        <f t="shared" si="0"/>
        <v>#DIV/0!</v>
      </c>
    </row>
    <row r="39" spans="1:4">
      <c r="A39" s="573" t="s">
        <v>80</v>
      </c>
      <c r="B39" s="526">
        <f>SUM(B26:B38)</f>
        <v>15</v>
      </c>
      <c r="C39" s="526">
        <v>16</v>
      </c>
      <c r="D39" s="584">
        <f t="shared" si="0"/>
        <v>-6.25E-2</v>
      </c>
    </row>
    <row r="40" spans="1:4">
      <c r="A40" s="573" t="s">
        <v>81</v>
      </c>
      <c r="B40" s="467">
        <f>COUNT('Equipment Watercraft Misc'!E229:E237)</f>
        <v>0</v>
      </c>
      <c r="C40" s="535">
        <v>0</v>
      </c>
      <c r="D40" s="584" t="e">
        <f t="shared" si="0"/>
        <v>#DIV/0!</v>
      </c>
    </row>
    <row r="41" spans="1:4">
      <c r="A41" s="573" t="s">
        <v>82</v>
      </c>
      <c r="B41" s="467">
        <v>0</v>
      </c>
      <c r="C41" s="535">
        <v>0</v>
      </c>
      <c r="D41" s="584" t="e">
        <f t="shared" si="0"/>
        <v>#DIV/0!</v>
      </c>
    </row>
    <row r="42" spans="1:4">
      <c r="A42" s="573" t="s">
        <v>83</v>
      </c>
      <c r="B42" s="467">
        <f>COUNT('Equipment Watercraft Misc'!E242:E248)</f>
        <v>0</v>
      </c>
      <c r="C42" s="535">
        <v>0</v>
      </c>
      <c r="D42" s="584" t="e">
        <f t="shared" si="0"/>
        <v>#DIV/0!</v>
      </c>
    </row>
    <row r="43" spans="1:4">
      <c r="A43" s="573" t="s">
        <v>84</v>
      </c>
      <c r="B43" s="467">
        <v>0</v>
      </c>
      <c r="C43" s="535">
        <v>0</v>
      </c>
      <c r="D43" s="584" t="e">
        <f t="shared" si="0"/>
        <v>#DIV/0!</v>
      </c>
    </row>
    <row r="44" spans="1:4">
      <c r="A44" s="573" t="s">
        <v>85</v>
      </c>
      <c r="B44" s="467">
        <f>Police_Jail!J15</f>
        <v>0</v>
      </c>
      <c r="C44" s="535">
        <v>0</v>
      </c>
      <c r="D44" s="584" t="e">
        <f t="shared" si="0"/>
        <v>#DIV/0!</v>
      </c>
    </row>
    <row r="45" spans="1:4">
      <c r="A45" s="574" t="s">
        <v>561</v>
      </c>
      <c r="B45" s="467">
        <v>0</v>
      </c>
      <c r="C45" s="535">
        <v>0</v>
      </c>
      <c r="D45" s="584" t="e">
        <f t="shared" si="0"/>
        <v>#DIV/0!</v>
      </c>
    </row>
    <row r="46" spans="1:4">
      <c r="A46" s="573" t="s">
        <v>86</v>
      </c>
      <c r="B46" s="467">
        <v>0</v>
      </c>
      <c r="C46" s="535">
        <v>0</v>
      </c>
      <c r="D46" s="584" t="e">
        <f t="shared" si="0"/>
        <v>#DIV/0!</v>
      </c>
    </row>
    <row r="47" spans="1:4" ht="30">
      <c r="A47" s="579" t="s">
        <v>562</v>
      </c>
      <c r="B47" s="467">
        <v>0</v>
      </c>
      <c r="C47" s="535">
        <v>0</v>
      </c>
      <c r="D47" s="584" t="e">
        <f t="shared" si="0"/>
        <v>#DIV/0!</v>
      </c>
    </row>
    <row r="48" spans="1:4" ht="30">
      <c r="A48" s="579" t="s">
        <v>563</v>
      </c>
      <c r="B48" s="467">
        <v>0</v>
      </c>
      <c r="C48" s="535">
        <v>0</v>
      </c>
      <c r="D48" s="584" t="e">
        <f t="shared" si="0"/>
        <v>#DIV/0!</v>
      </c>
    </row>
    <row r="49" spans="1:4" ht="30">
      <c r="A49" s="579" t="s">
        <v>564</v>
      </c>
      <c r="B49" s="467">
        <v>0</v>
      </c>
      <c r="C49" s="535">
        <v>0</v>
      </c>
      <c r="D49" s="584" t="e">
        <f t="shared" si="0"/>
        <v>#DIV/0!</v>
      </c>
    </row>
    <row r="50" spans="1:4" ht="30">
      <c r="A50" s="573" t="s">
        <v>87</v>
      </c>
      <c r="B50" s="467">
        <v>35</v>
      </c>
      <c r="C50" s="535">
        <v>38</v>
      </c>
      <c r="D50" s="584">
        <f t="shared" si="0"/>
        <v>-7.8947368421052655E-2</v>
      </c>
    </row>
    <row r="51" spans="1:4" ht="30">
      <c r="A51" s="579" t="s">
        <v>565</v>
      </c>
      <c r="B51" s="467">
        <v>0</v>
      </c>
      <c r="C51" s="535">
        <v>0</v>
      </c>
      <c r="D51" s="584" t="e">
        <f t="shared" si="0"/>
        <v>#DIV/0!</v>
      </c>
    </row>
    <row r="52" spans="1:4">
      <c r="A52" s="573" t="s">
        <v>88</v>
      </c>
      <c r="B52" s="528">
        <f>SUM('WC '!H24)</f>
        <v>1518700</v>
      </c>
      <c r="C52" s="527">
        <v>1393000</v>
      </c>
      <c r="D52" s="584">
        <f t="shared" si="0"/>
        <v>9.0236898779612273E-2</v>
      </c>
    </row>
    <row r="53" spans="1:4">
      <c r="A53" s="573" t="s">
        <v>89</v>
      </c>
      <c r="B53" s="528">
        <f>SUM('Net Op Expenditures'!H17)</f>
        <v>11253034</v>
      </c>
      <c r="C53" s="528">
        <v>13441026</v>
      </c>
      <c r="D53" s="584">
        <f t="shared" si="0"/>
        <v>-0.1627845969496674</v>
      </c>
    </row>
    <row r="54" spans="1:4">
      <c r="A54" s="573" t="s">
        <v>90</v>
      </c>
      <c r="B54" s="528">
        <f>SUM('Net Op Expenditures'!H49)</f>
        <v>8149192</v>
      </c>
      <c r="C54" s="528">
        <v>9225828</v>
      </c>
      <c r="D54" s="584">
        <f t="shared" si="0"/>
        <v>-0.11669803512486898</v>
      </c>
    </row>
    <row r="55" spans="1:4">
      <c r="A55" s="580" t="s">
        <v>91</v>
      </c>
      <c r="B55" s="468">
        <v>9000</v>
      </c>
      <c r="C55" s="536">
        <v>9000</v>
      </c>
      <c r="D55" s="584">
        <f t="shared" si="0"/>
        <v>0</v>
      </c>
    </row>
    <row r="56" spans="1:4">
      <c r="A56" s="581" t="s">
        <v>92</v>
      </c>
      <c r="B56" s="523"/>
      <c r="C56" s="523"/>
      <c r="D56" s="584" t="e">
        <f t="shared" si="0"/>
        <v>#DIV/0!</v>
      </c>
    </row>
    <row r="57" spans="1:4">
      <c r="A57" s="582" t="s">
        <v>93</v>
      </c>
      <c r="B57" s="469">
        <v>6</v>
      </c>
      <c r="C57" s="469">
        <v>6</v>
      </c>
      <c r="D57" s="584">
        <f t="shared" si="0"/>
        <v>0</v>
      </c>
    </row>
    <row r="58" spans="1:4">
      <c r="A58" s="582" t="s">
        <v>94</v>
      </c>
      <c r="B58" s="469">
        <v>0</v>
      </c>
      <c r="C58" s="469">
        <v>0</v>
      </c>
      <c r="D58" s="584" t="e">
        <f t="shared" si="0"/>
        <v>#DIV/0!</v>
      </c>
    </row>
    <row r="59" spans="1:4">
      <c r="A59" s="582" t="s">
        <v>95</v>
      </c>
      <c r="B59" s="469">
        <v>0</v>
      </c>
      <c r="C59" s="469">
        <v>0</v>
      </c>
      <c r="D59" s="584" t="e">
        <f t="shared" si="0"/>
        <v>#DIV/0!</v>
      </c>
    </row>
    <row r="60" spans="1:4">
      <c r="A60" s="583" t="s">
        <v>374</v>
      </c>
      <c r="B60" s="469">
        <v>0</v>
      </c>
      <c r="C60" s="469">
        <v>0</v>
      </c>
      <c r="D60" s="584" t="e">
        <f t="shared" si="0"/>
        <v>#DIV/0!</v>
      </c>
    </row>
    <row r="61" spans="1:4">
      <c r="A61" s="582" t="s">
        <v>96</v>
      </c>
      <c r="B61" s="469">
        <v>0</v>
      </c>
      <c r="C61" s="469">
        <v>0</v>
      </c>
      <c r="D61" s="584" t="e">
        <f t="shared" si="0"/>
        <v>#DIV/0!</v>
      </c>
    </row>
    <row r="62" spans="1:4">
      <c r="A62" s="582" t="s">
        <v>97</v>
      </c>
      <c r="B62" s="469">
        <v>0</v>
      </c>
      <c r="C62" s="469">
        <v>0</v>
      </c>
      <c r="D62" s="584" t="e">
        <f t="shared" si="0"/>
        <v>#DIV/0!</v>
      </c>
    </row>
    <row r="63" spans="1:4">
      <c r="A63" s="582" t="s">
        <v>98</v>
      </c>
      <c r="B63" s="469">
        <v>0</v>
      </c>
      <c r="C63" s="469">
        <v>0</v>
      </c>
      <c r="D63" s="584" t="e">
        <f t="shared" si="0"/>
        <v>#DIV/0!</v>
      </c>
    </row>
    <row r="64" spans="1:4">
      <c r="A64" s="582" t="s">
        <v>99</v>
      </c>
      <c r="B64" s="469">
        <v>0</v>
      </c>
      <c r="C64" s="469">
        <v>0</v>
      </c>
      <c r="D64" s="584" t="e">
        <f t="shared" si="0"/>
        <v>#DIV/0!</v>
      </c>
    </row>
    <row r="65" spans="1:4">
      <c r="A65" s="583" t="s">
        <v>339</v>
      </c>
      <c r="B65" s="469">
        <v>85</v>
      </c>
      <c r="C65" s="469">
        <v>85</v>
      </c>
      <c r="D65" s="584">
        <f t="shared" si="0"/>
        <v>0</v>
      </c>
    </row>
    <row r="66" spans="1:4">
      <c r="A66" s="583" t="s">
        <v>340</v>
      </c>
      <c r="B66" s="469">
        <v>0</v>
      </c>
      <c r="C66" s="469">
        <v>0</v>
      </c>
      <c r="D66" s="584" t="e">
        <f t="shared" si="0"/>
        <v>#DIV/0!</v>
      </c>
    </row>
    <row r="67" spans="1:4">
      <c r="A67" s="583" t="s">
        <v>341</v>
      </c>
      <c r="B67" s="469">
        <v>1</v>
      </c>
      <c r="C67" s="469">
        <v>1</v>
      </c>
      <c r="D67" s="584">
        <f t="shared" si="0"/>
        <v>0</v>
      </c>
    </row>
    <row r="68" spans="1:4">
      <c r="A68" s="583" t="s">
        <v>342</v>
      </c>
      <c r="B68" s="469">
        <v>0</v>
      </c>
      <c r="C68" s="469">
        <v>0</v>
      </c>
      <c r="D68" s="584" t="e">
        <f t="shared" si="0"/>
        <v>#DIV/0!</v>
      </c>
    </row>
    <row r="69" spans="1:4">
      <c r="A69" s="583" t="s">
        <v>343</v>
      </c>
      <c r="B69" s="469">
        <v>0</v>
      </c>
      <c r="C69" s="469">
        <v>0</v>
      </c>
      <c r="D69" s="584" t="e">
        <f t="shared" si="0"/>
        <v>#DIV/0!</v>
      </c>
    </row>
  </sheetData>
  <sheetProtection sheet="1" selectLockedCells="1"/>
  <phoneticPr fontId="19" type="noConversion"/>
  <pageMargins left="0.75" right="0.75" top="1" bottom="1" header="0.5" footer="0.5"/>
  <pageSetup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3"/>
  <sheetViews>
    <sheetView workbookViewId="0">
      <selection activeCell="A17" sqref="A17"/>
    </sheetView>
  </sheetViews>
  <sheetFormatPr defaultColWidth="8.75" defaultRowHeight="15.75"/>
  <cols>
    <col min="1" max="1" width="12.75" style="77" customWidth="1"/>
    <col min="2" max="2" width="14" style="77" customWidth="1"/>
    <col min="3" max="3" width="35.5" style="77" customWidth="1"/>
    <col min="4" max="4" width="32.5" style="77" customWidth="1"/>
    <col min="5" max="5" width="15.375" style="77" customWidth="1"/>
    <col min="6" max="6" width="15.875" style="77" bestFit="1" customWidth="1"/>
    <col min="7" max="7" width="4.375" style="77" customWidth="1"/>
    <col min="8" max="8" width="16.75" style="74" customWidth="1"/>
    <col min="9" max="16384" width="8.75" style="77"/>
  </cols>
  <sheetData>
    <row r="1" spans="1:17" ht="23.25">
      <c r="A1" s="683" t="s">
        <v>101</v>
      </c>
      <c r="B1" s="683"/>
      <c r="C1" s="683"/>
      <c r="D1" s="683"/>
      <c r="E1" s="683"/>
      <c r="F1" s="683"/>
      <c r="G1" s="684"/>
      <c r="H1" s="663"/>
      <c r="I1" s="74"/>
      <c r="J1" s="74"/>
      <c r="K1" s="74"/>
      <c r="L1" s="74"/>
      <c r="M1" s="74"/>
      <c r="N1" s="74"/>
      <c r="O1" s="74"/>
      <c r="P1" s="74"/>
      <c r="Q1" s="74"/>
    </row>
    <row r="2" spans="1:17" ht="23.25">
      <c r="A2" s="78"/>
      <c r="B2" s="78"/>
      <c r="C2" s="78"/>
      <c r="D2" s="78"/>
      <c r="E2" s="78"/>
      <c r="F2" s="78"/>
      <c r="G2" s="79"/>
      <c r="H2" s="80"/>
    </row>
    <row r="3" spans="1:17" ht="23.25">
      <c r="A3" s="78"/>
      <c r="B3" s="78"/>
      <c r="C3" s="71" t="s">
        <v>100</v>
      </c>
      <c r="D3" s="366" t="s">
        <v>506</v>
      </c>
      <c r="E3" s="73"/>
      <c r="F3" s="78"/>
      <c r="G3" s="79"/>
      <c r="H3" s="80"/>
    </row>
    <row r="4" spans="1:17" ht="23.25">
      <c r="A4" s="78"/>
      <c r="B4" s="78"/>
      <c r="C4" s="78"/>
      <c r="D4" s="3"/>
      <c r="E4" s="78"/>
      <c r="F4" s="78"/>
      <c r="G4" s="79"/>
      <c r="H4" s="80"/>
    </row>
    <row r="5" spans="1:17" ht="24" thickBot="1">
      <c r="A5" s="78"/>
      <c r="B5" s="78"/>
      <c r="C5" s="78"/>
      <c r="D5" s="7" t="s">
        <v>22</v>
      </c>
      <c r="E5" s="78"/>
      <c r="F5" s="78"/>
      <c r="G5" s="79"/>
      <c r="H5" s="80"/>
    </row>
    <row r="6" spans="1:17" ht="16.5" thickBot="1">
      <c r="A6" s="81"/>
      <c r="B6" s="81"/>
      <c r="E6" s="75"/>
      <c r="F6" s="75"/>
      <c r="G6" s="75"/>
    </row>
    <row r="7" spans="1:17">
      <c r="A7" s="700" t="s">
        <v>125</v>
      </c>
      <c r="B7" s="701"/>
      <c r="C7" s="417"/>
      <c r="D7" s="385"/>
      <c r="E7" s="75"/>
      <c r="F7" s="75"/>
      <c r="G7" s="75"/>
    </row>
    <row r="8" spans="1:17" ht="15.6" customHeight="1">
      <c r="A8" s="697" t="s">
        <v>102</v>
      </c>
      <c r="B8" s="698"/>
      <c r="C8" s="699"/>
      <c r="D8" s="385"/>
      <c r="E8" s="75"/>
      <c r="F8" s="75"/>
      <c r="G8" s="75"/>
    </row>
    <row r="9" spans="1:17" ht="15.6" customHeight="1">
      <c r="A9" s="697" t="s">
        <v>533</v>
      </c>
      <c r="B9" s="698"/>
      <c r="C9" s="699"/>
      <c r="D9" s="385"/>
      <c r="E9" s="75"/>
      <c r="F9" s="75"/>
      <c r="G9" s="75"/>
    </row>
    <row r="10" spans="1:17" ht="15.6" customHeight="1">
      <c r="A10" s="697" t="s">
        <v>103</v>
      </c>
      <c r="B10" s="698"/>
      <c r="C10" s="699"/>
      <c r="D10" s="418" t="s">
        <v>534</v>
      </c>
      <c r="E10" s="75"/>
      <c r="F10" s="75"/>
      <c r="G10" s="75"/>
    </row>
    <row r="11" spans="1:17">
      <c r="A11" s="697" t="s">
        <v>68</v>
      </c>
      <c r="B11" s="698"/>
      <c r="C11" s="699"/>
      <c r="D11" s="385"/>
      <c r="E11" s="75"/>
      <c r="F11" s="75"/>
      <c r="G11" s="75"/>
    </row>
    <row r="12" spans="1:17" ht="15.6" customHeight="1">
      <c r="A12" s="697" t="s">
        <v>535</v>
      </c>
      <c r="B12" s="698"/>
      <c r="C12" s="699"/>
      <c r="D12" s="385"/>
      <c r="E12" s="75"/>
      <c r="F12" s="75"/>
      <c r="G12" s="75"/>
    </row>
    <row r="13" spans="1:17" s="74" customFormat="1" ht="17.25" customHeight="1">
      <c r="A13" s="697" t="s">
        <v>104</v>
      </c>
      <c r="B13" s="698"/>
      <c r="C13" s="699"/>
      <c r="D13" s="413"/>
      <c r="E13" s="75"/>
      <c r="F13" s="83"/>
      <c r="G13" s="83"/>
      <c r="H13" s="82"/>
    </row>
    <row r="14" spans="1:17" s="74" customFormat="1" ht="17.25" customHeight="1">
      <c r="A14" s="697" t="s">
        <v>105</v>
      </c>
      <c r="B14" s="698"/>
      <c r="C14" s="699"/>
      <c r="D14" s="413"/>
      <c r="E14" s="84"/>
      <c r="F14" s="83"/>
      <c r="G14" s="83"/>
      <c r="H14" s="82"/>
    </row>
    <row r="15" spans="1:17" s="74" customFormat="1" ht="30.75" customHeight="1" thickBot="1">
      <c r="A15" s="690" t="s">
        <v>106</v>
      </c>
      <c r="B15" s="691"/>
      <c r="C15" s="692"/>
      <c r="D15" s="413"/>
      <c r="E15" s="84"/>
      <c r="F15" s="83"/>
      <c r="G15" s="83"/>
      <c r="H15" s="82"/>
    </row>
    <row r="16" spans="1:17" s="74" customFormat="1" ht="17.25" customHeight="1">
      <c r="A16" s="389" t="s">
        <v>528</v>
      </c>
      <c r="B16" s="416"/>
      <c r="C16" s="415"/>
      <c r="D16" s="416"/>
      <c r="E16" s="84"/>
      <c r="F16" s="83"/>
      <c r="G16" s="82"/>
      <c r="H16" s="82"/>
    </row>
    <row r="17" spans="1:8" ht="15.75" customHeight="1" thickBot="1">
      <c r="A17" s="412" t="s">
        <v>873</v>
      </c>
      <c r="B17" s="414"/>
      <c r="C17" s="414"/>
      <c r="D17" s="414"/>
      <c r="E17" s="85"/>
      <c r="F17" s="85"/>
      <c r="G17" s="85"/>
      <c r="H17" s="86"/>
    </row>
    <row r="18" spans="1:8" ht="18" customHeight="1" thickBot="1">
      <c r="A18" s="685" t="s">
        <v>131</v>
      </c>
      <c r="B18" s="686"/>
      <c r="C18" s="687"/>
      <c r="D18" s="687"/>
      <c r="E18" s="687"/>
      <c r="F18" s="687"/>
      <c r="G18" s="688"/>
      <c r="H18" s="86"/>
    </row>
    <row r="19" spans="1:8" customFormat="1" ht="84.75" customHeight="1" thickBot="1">
      <c r="A19" s="87" t="s">
        <v>107</v>
      </c>
      <c r="B19" s="88" t="s">
        <v>108</v>
      </c>
      <c r="C19" s="87" t="s">
        <v>15</v>
      </c>
      <c r="D19" s="88" t="s">
        <v>109</v>
      </c>
      <c r="E19" s="227" t="s">
        <v>136</v>
      </c>
      <c r="F19" s="89" t="s">
        <v>397</v>
      </c>
    </row>
    <row r="20" spans="1:8" customFormat="1" ht="15.75" customHeight="1" thickTop="1">
      <c r="A20" s="588"/>
      <c r="B20" s="592"/>
      <c r="C20" s="592"/>
      <c r="D20" s="599" t="s">
        <v>386</v>
      </c>
      <c r="E20" s="592"/>
      <c r="F20" s="601"/>
      <c r="G20" s="15"/>
      <c r="H20" s="613"/>
    </row>
    <row r="21" spans="1:8" customFormat="1" ht="15.75" customHeight="1">
      <c r="A21" s="90"/>
      <c r="B21" s="91"/>
      <c r="C21" s="91"/>
      <c r="D21" s="369"/>
      <c r="E21" s="91"/>
      <c r="F21" s="92"/>
    </row>
    <row r="22" spans="1:8" customFormat="1" ht="14.25" customHeight="1" thickBot="1">
      <c r="A22" s="96"/>
      <c r="B22" s="97"/>
      <c r="C22" s="97"/>
      <c r="D22" s="96"/>
      <c r="E22" s="97"/>
      <c r="F22" s="98"/>
    </row>
    <row r="23" spans="1:8" customFormat="1" ht="17.25" customHeight="1" thickBot="1">
      <c r="A23" s="99"/>
      <c r="B23" s="99"/>
      <c r="C23" s="99"/>
      <c r="D23" s="77"/>
      <c r="E23" s="100" t="s">
        <v>23</v>
      </c>
      <c r="F23" s="140">
        <f>SUM(E20:E22)</f>
        <v>0</v>
      </c>
    </row>
    <row r="24" spans="1:8" customFormat="1" ht="14.25" customHeight="1" thickBot="1">
      <c r="A24" s="99"/>
      <c r="B24" s="99"/>
      <c r="C24" s="99"/>
      <c r="D24" s="77"/>
      <c r="E24" s="100"/>
      <c r="F24" s="101"/>
    </row>
    <row r="25" spans="1:8" customFormat="1" ht="18.75" thickBot="1">
      <c r="A25" s="685" t="s">
        <v>130</v>
      </c>
      <c r="B25" s="686"/>
      <c r="C25" s="687"/>
      <c r="D25" s="687"/>
      <c r="E25" s="687"/>
      <c r="F25" s="687"/>
      <c r="G25" s="688"/>
    </row>
    <row r="26" spans="1:8" customFormat="1" ht="84" customHeight="1" thickBot="1">
      <c r="A26" s="87" t="s">
        <v>107</v>
      </c>
      <c r="B26" s="88" t="s">
        <v>108</v>
      </c>
      <c r="C26" s="87" t="s">
        <v>15</v>
      </c>
      <c r="D26" s="88" t="s">
        <v>109</v>
      </c>
      <c r="E26" s="227" t="s">
        <v>136</v>
      </c>
      <c r="F26" s="89" t="s">
        <v>397</v>
      </c>
    </row>
    <row r="27" spans="1:8" customFormat="1" ht="15.75" customHeight="1" thickTop="1">
      <c r="A27" s="588"/>
      <c r="B27" s="592" t="s">
        <v>573</v>
      </c>
      <c r="C27" s="592" t="s">
        <v>614</v>
      </c>
      <c r="D27" s="588" t="s">
        <v>574</v>
      </c>
      <c r="E27" s="593">
        <v>20800</v>
      </c>
      <c r="F27" s="594"/>
    </row>
    <row r="28" spans="1:8" customFormat="1">
      <c r="A28" s="588"/>
      <c r="B28" s="592" t="s">
        <v>611</v>
      </c>
      <c r="C28" s="592" t="s">
        <v>615</v>
      </c>
      <c r="D28" s="588">
        <v>47541</v>
      </c>
      <c r="E28" s="593">
        <v>7314</v>
      </c>
      <c r="F28" s="594"/>
    </row>
    <row r="29" spans="1:8" customFormat="1">
      <c r="A29" s="588"/>
      <c r="B29" s="592" t="s">
        <v>611</v>
      </c>
      <c r="C29" s="592" t="s">
        <v>616</v>
      </c>
      <c r="D29" s="595"/>
      <c r="E29" s="596">
        <v>6207</v>
      </c>
      <c r="F29" s="597" t="s">
        <v>526</v>
      </c>
    </row>
    <row r="30" spans="1:8" customFormat="1">
      <c r="A30" s="588"/>
      <c r="B30" s="592" t="s">
        <v>573</v>
      </c>
      <c r="C30" s="592" t="s">
        <v>617</v>
      </c>
      <c r="D30" s="595" t="s">
        <v>575</v>
      </c>
      <c r="E30" s="596">
        <v>32900</v>
      </c>
      <c r="F30" s="597"/>
    </row>
    <row r="31" spans="1:8" customFormat="1">
      <c r="A31" s="588"/>
      <c r="B31" s="592" t="s">
        <v>573</v>
      </c>
      <c r="C31" s="592" t="s">
        <v>618</v>
      </c>
      <c r="D31" s="595"/>
      <c r="E31" s="596">
        <v>8685</v>
      </c>
      <c r="F31" s="597"/>
    </row>
    <row r="32" spans="1:8" customFormat="1">
      <c r="A32" s="588"/>
      <c r="B32" s="592" t="s">
        <v>611</v>
      </c>
      <c r="C32" s="592" t="s">
        <v>615</v>
      </c>
      <c r="D32" s="595">
        <v>61334</v>
      </c>
      <c r="E32" s="596">
        <v>7998</v>
      </c>
      <c r="F32" s="597"/>
    </row>
    <row r="33" spans="1:6" customFormat="1">
      <c r="A33" s="588"/>
      <c r="B33" s="592" t="s">
        <v>573</v>
      </c>
      <c r="C33" s="592" t="s">
        <v>619</v>
      </c>
      <c r="D33" s="595">
        <v>94670300628</v>
      </c>
      <c r="E33" s="596">
        <v>9950</v>
      </c>
      <c r="F33" s="597"/>
    </row>
    <row r="34" spans="1:6" customFormat="1">
      <c r="A34" s="588"/>
      <c r="B34" s="592" t="s">
        <v>573</v>
      </c>
      <c r="C34" s="592" t="s">
        <v>620</v>
      </c>
      <c r="D34" s="595">
        <v>307</v>
      </c>
      <c r="E34" s="596">
        <v>23398</v>
      </c>
      <c r="F34" s="597"/>
    </row>
    <row r="35" spans="1:6" customFormat="1">
      <c r="A35" s="588"/>
      <c r="B35" s="592" t="s">
        <v>573</v>
      </c>
      <c r="C35" s="592" t="s">
        <v>621</v>
      </c>
      <c r="D35" s="595">
        <v>191746</v>
      </c>
      <c r="E35" s="596">
        <v>9600</v>
      </c>
      <c r="F35" s="597"/>
    </row>
    <row r="36" spans="1:6" customFormat="1">
      <c r="A36" s="588"/>
      <c r="B36" s="592" t="s">
        <v>573</v>
      </c>
      <c r="C36" s="592" t="s">
        <v>622</v>
      </c>
      <c r="D36" s="595"/>
      <c r="E36" s="596">
        <v>9900</v>
      </c>
      <c r="F36" s="597"/>
    </row>
    <row r="37" spans="1:6" customFormat="1">
      <c r="A37" s="588"/>
      <c r="B37" s="592" t="s">
        <v>612</v>
      </c>
      <c r="C37" s="592" t="s">
        <v>615</v>
      </c>
      <c r="D37" s="595">
        <v>80032</v>
      </c>
      <c r="E37" s="596">
        <v>7628</v>
      </c>
      <c r="F37" s="597"/>
    </row>
    <row r="38" spans="1:6" customFormat="1">
      <c r="A38" s="588"/>
      <c r="B38" s="592" t="s">
        <v>611</v>
      </c>
      <c r="C38" s="592" t="s">
        <v>615</v>
      </c>
      <c r="D38" s="595" t="s">
        <v>576</v>
      </c>
      <c r="E38" s="596">
        <v>8534</v>
      </c>
      <c r="F38" s="597"/>
    </row>
    <row r="39" spans="1:6" customFormat="1">
      <c r="A39" s="588"/>
      <c r="B39" s="592" t="s">
        <v>573</v>
      </c>
      <c r="C39" s="592" t="s">
        <v>623</v>
      </c>
      <c r="D39" s="595" t="s">
        <v>577</v>
      </c>
      <c r="E39" s="596">
        <v>36642</v>
      </c>
      <c r="F39" s="597"/>
    </row>
    <row r="40" spans="1:6" customFormat="1">
      <c r="A40" s="588"/>
      <c r="B40" s="592" t="s">
        <v>573</v>
      </c>
      <c r="C40" s="592" t="s">
        <v>624</v>
      </c>
      <c r="D40" s="595" t="s">
        <v>578</v>
      </c>
      <c r="E40" s="596">
        <v>59320</v>
      </c>
      <c r="F40" s="597" t="s">
        <v>526</v>
      </c>
    </row>
    <row r="41" spans="1:6" customFormat="1">
      <c r="A41" s="588"/>
      <c r="B41" s="592" t="s">
        <v>573</v>
      </c>
      <c r="C41" s="592" t="s">
        <v>625</v>
      </c>
      <c r="D41" s="588">
        <v>312000127</v>
      </c>
      <c r="E41" s="593">
        <v>9697</v>
      </c>
      <c r="F41" s="594"/>
    </row>
    <row r="42" spans="1:6" customFormat="1">
      <c r="A42" s="588"/>
      <c r="B42" s="592" t="s">
        <v>611</v>
      </c>
      <c r="C42" s="592" t="s">
        <v>829</v>
      </c>
      <c r="D42" s="588">
        <v>313000110</v>
      </c>
      <c r="E42" s="593">
        <v>38506</v>
      </c>
      <c r="F42" s="594"/>
    </row>
    <row r="43" spans="1:6" customFormat="1">
      <c r="A43" s="588"/>
      <c r="B43" s="592" t="s">
        <v>573</v>
      </c>
      <c r="C43" s="592" t="s">
        <v>615</v>
      </c>
      <c r="D43" s="588" t="s">
        <v>609</v>
      </c>
      <c r="E43" s="593">
        <v>8631</v>
      </c>
      <c r="F43" s="594"/>
    </row>
    <row r="44" spans="1:6" customFormat="1">
      <c r="A44" s="588"/>
      <c r="B44" s="592" t="s">
        <v>573</v>
      </c>
      <c r="C44" s="592" t="s">
        <v>615</v>
      </c>
      <c r="D44" s="588" t="s">
        <v>610</v>
      </c>
      <c r="E44" s="593">
        <v>8631</v>
      </c>
      <c r="F44" s="594"/>
    </row>
    <row r="45" spans="1:6" customFormat="1">
      <c r="A45" s="588"/>
      <c r="B45" s="592" t="s">
        <v>611</v>
      </c>
      <c r="C45" s="592" t="s">
        <v>626</v>
      </c>
      <c r="D45" s="588"/>
      <c r="E45" s="593">
        <v>7319</v>
      </c>
      <c r="F45" s="594"/>
    </row>
    <row r="46" spans="1:6" customFormat="1">
      <c r="A46" s="588"/>
      <c r="B46" s="592" t="s">
        <v>613</v>
      </c>
      <c r="C46" s="592" t="s">
        <v>579</v>
      </c>
      <c r="D46" s="588"/>
      <c r="E46" s="593">
        <v>17750</v>
      </c>
      <c r="F46" s="594"/>
    </row>
    <row r="47" spans="1:6" customFormat="1">
      <c r="A47" s="588"/>
      <c r="B47" s="592" t="s">
        <v>611</v>
      </c>
      <c r="C47" s="592" t="s">
        <v>689</v>
      </c>
      <c r="D47" s="588" t="s">
        <v>690</v>
      </c>
      <c r="E47" s="593">
        <v>90732</v>
      </c>
      <c r="F47" s="594"/>
    </row>
    <row r="48" spans="1:6" s="544" customFormat="1">
      <c r="A48" s="588"/>
      <c r="B48" s="592" t="s">
        <v>573</v>
      </c>
      <c r="C48" s="592" t="s">
        <v>615</v>
      </c>
      <c r="D48" s="647" t="s">
        <v>720</v>
      </c>
      <c r="E48" s="593">
        <v>8926.7999999999993</v>
      </c>
      <c r="F48" s="594"/>
    </row>
    <row r="49" spans="1:8" s="544" customFormat="1">
      <c r="A49" s="588"/>
      <c r="B49" s="648" t="s">
        <v>573</v>
      </c>
      <c r="C49" s="648" t="s">
        <v>615</v>
      </c>
      <c r="D49" s="647" t="s">
        <v>721</v>
      </c>
      <c r="E49" s="649">
        <v>8927</v>
      </c>
      <c r="F49" s="594"/>
    </row>
    <row r="50" spans="1:8" s="544" customFormat="1">
      <c r="A50" s="588"/>
      <c r="B50" s="598" t="s">
        <v>722</v>
      </c>
      <c r="C50" s="598" t="s">
        <v>615</v>
      </c>
      <c r="D50" s="650" t="s">
        <v>723</v>
      </c>
      <c r="E50" s="596">
        <v>9906.5</v>
      </c>
      <c r="F50" s="594"/>
    </row>
    <row r="51" spans="1:8" s="544" customFormat="1">
      <c r="A51" s="588"/>
      <c r="B51" s="598" t="s">
        <v>611</v>
      </c>
      <c r="C51" s="651" t="s">
        <v>724</v>
      </c>
      <c r="D51" s="652">
        <v>314000203</v>
      </c>
      <c r="E51" s="653">
        <v>9571</v>
      </c>
      <c r="F51" s="594"/>
    </row>
    <row r="52" spans="1:8" s="544" customFormat="1">
      <c r="A52" s="588"/>
      <c r="B52" s="598" t="s">
        <v>611</v>
      </c>
      <c r="C52" s="651" t="s">
        <v>725</v>
      </c>
      <c r="D52" s="650" t="s">
        <v>726</v>
      </c>
      <c r="E52" s="653">
        <v>49100</v>
      </c>
      <c r="F52" s="594"/>
    </row>
    <row r="53" spans="1:8" s="544" customFormat="1">
      <c r="A53" s="588"/>
      <c r="B53" s="592" t="s">
        <v>611</v>
      </c>
      <c r="C53" s="651" t="s">
        <v>727</v>
      </c>
      <c r="D53" s="652">
        <v>30658</v>
      </c>
      <c r="E53" s="654">
        <v>16300</v>
      </c>
      <c r="F53" s="594"/>
    </row>
    <row r="54" spans="1:8" s="544" customFormat="1">
      <c r="A54" s="588"/>
      <c r="B54" s="598" t="s">
        <v>611</v>
      </c>
      <c r="C54" s="651" t="s">
        <v>728</v>
      </c>
      <c r="D54" s="652" t="s">
        <v>729</v>
      </c>
      <c r="E54" s="653">
        <v>6150</v>
      </c>
      <c r="F54" s="594"/>
    </row>
    <row r="55" spans="1:8" s="544" customFormat="1">
      <c r="A55" s="588"/>
      <c r="B55" s="598" t="s">
        <v>611</v>
      </c>
      <c r="C55" s="642" t="s">
        <v>830</v>
      </c>
      <c r="D55" s="655">
        <v>400612776</v>
      </c>
      <c r="E55" s="656">
        <v>41775.199999999997</v>
      </c>
      <c r="F55" s="594"/>
    </row>
    <row r="56" spans="1:8" s="544" customFormat="1">
      <c r="A56" s="588"/>
      <c r="B56" s="598" t="s">
        <v>573</v>
      </c>
      <c r="C56" s="642" t="s">
        <v>831</v>
      </c>
      <c r="D56" s="655" t="s">
        <v>832</v>
      </c>
      <c r="E56" s="656">
        <v>7527</v>
      </c>
      <c r="F56" s="594"/>
    </row>
    <row r="57" spans="1:8" s="544" customFormat="1">
      <c r="A57" s="588"/>
      <c r="B57" s="592" t="s">
        <v>573</v>
      </c>
      <c r="C57" s="657" t="s">
        <v>874</v>
      </c>
      <c r="D57" s="658" t="s">
        <v>875</v>
      </c>
      <c r="E57" s="659">
        <v>9985.5499999999993</v>
      </c>
      <c r="F57" s="594"/>
    </row>
    <row r="58" spans="1:8" customFormat="1">
      <c r="A58" s="588"/>
      <c r="B58" s="592" t="s">
        <v>613</v>
      </c>
      <c r="C58" s="592" t="s">
        <v>627</v>
      </c>
      <c r="D58" s="588"/>
      <c r="E58" s="593">
        <v>9411</v>
      </c>
      <c r="F58" s="594"/>
      <c r="H58" s="612"/>
    </row>
    <row r="59" spans="1:8" customFormat="1">
      <c r="A59" s="588"/>
      <c r="B59" s="592" t="s">
        <v>613</v>
      </c>
      <c r="C59" s="592" t="s">
        <v>882</v>
      </c>
      <c r="D59" s="588" t="s">
        <v>580</v>
      </c>
      <c r="E59" s="593">
        <v>34877</v>
      </c>
      <c r="F59" s="594"/>
    </row>
    <row r="60" spans="1:8" customFormat="1">
      <c r="A60" s="588"/>
      <c r="B60" s="592" t="s">
        <v>613</v>
      </c>
      <c r="C60" s="592" t="s">
        <v>628</v>
      </c>
      <c r="D60" s="588" t="s">
        <v>581</v>
      </c>
      <c r="E60" s="593">
        <v>9500</v>
      </c>
      <c r="F60" s="594"/>
    </row>
    <row r="61" spans="1:8" customFormat="1">
      <c r="A61" s="588"/>
      <c r="B61" s="592" t="s">
        <v>613</v>
      </c>
      <c r="C61" s="592" t="s">
        <v>629</v>
      </c>
      <c r="D61" s="588">
        <v>5625196</v>
      </c>
      <c r="E61" s="593">
        <v>5999</v>
      </c>
      <c r="F61" s="594"/>
    </row>
    <row r="62" spans="1:8" customFormat="1">
      <c r="A62" s="588"/>
      <c r="B62" s="592" t="s">
        <v>613</v>
      </c>
      <c r="C62" s="592" t="s">
        <v>630</v>
      </c>
      <c r="D62" s="588" t="s">
        <v>651</v>
      </c>
      <c r="E62" s="593">
        <v>9700</v>
      </c>
      <c r="F62" s="594"/>
    </row>
    <row r="63" spans="1:8" customFormat="1">
      <c r="A63" s="588"/>
      <c r="B63" s="592" t="s">
        <v>613</v>
      </c>
      <c r="C63" s="592" t="s">
        <v>631</v>
      </c>
      <c r="D63" s="588">
        <v>1225</v>
      </c>
      <c r="E63" s="593">
        <v>8498</v>
      </c>
      <c r="F63" s="594"/>
    </row>
    <row r="64" spans="1:8" customFormat="1">
      <c r="A64" s="588"/>
      <c r="B64" s="592" t="s">
        <v>613</v>
      </c>
      <c r="C64" s="592" t="s">
        <v>623</v>
      </c>
      <c r="D64" s="588"/>
      <c r="E64" s="593">
        <v>37099</v>
      </c>
      <c r="F64" s="594"/>
    </row>
    <row r="65" spans="1:6" customFormat="1">
      <c r="A65" s="588"/>
      <c r="B65" s="592" t="s">
        <v>613</v>
      </c>
      <c r="C65" s="592" t="s">
        <v>691</v>
      </c>
      <c r="D65" s="588" t="s">
        <v>692</v>
      </c>
      <c r="E65" s="593">
        <v>35000</v>
      </c>
      <c r="F65" s="594"/>
    </row>
    <row r="66" spans="1:6" s="544" customFormat="1">
      <c r="A66" s="588"/>
      <c r="B66" s="592" t="s">
        <v>613</v>
      </c>
      <c r="C66" s="592" t="s">
        <v>846</v>
      </c>
      <c r="D66" s="588" t="s">
        <v>847</v>
      </c>
      <c r="E66" s="593">
        <v>8953.1200000000008</v>
      </c>
      <c r="F66" s="594"/>
    </row>
    <row r="67" spans="1:6" customFormat="1">
      <c r="A67" s="588"/>
      <c r="B67" s="592" t="s">
        <v>612</v>
      </c>
      <c r="C67" s="592" t="s">
        <v>632</v>
      </c>
      <c r="D67" s="588">
        <v>98509130</v>
      </c>
      <c r="E67" s="593">
        <v>4300</v>
      </c>
      <c r="F67" s="594"/>
    </row>
    <row r="68" spans="1:6" customFormat="1">
      <c r="A68" s="588"/>
      <c r="B68" s="592" t="s">
        <v>612</v>
      </c>
      <c r="C68" s="592" t="s">
        <v>633</v>
      </c>
      <c r="D68" s="588">
        <v>1262</v>
      </c>
      <c r="E68" s="593">
        <v>23000</v>
      </c>
      <c r="F68" s="594"/>
    </row>
    <row r="69" spans="1:6" customFormat="1">
      <c r="A69" s="588"/>
      <c r="B69" s="592" t="s">
        <v>612</v>
      </c>
      <c r="C69" s="592" t="s">
        <v>634</v>
      </c>
      <c r="D69" s="588" t="s">
        <v>582</v>
      </c>
      <c r="E69" s="593">
        <v>7150</v>
      </c>
      <c r="F69" s="594"/>
    </row>
    <row r="70" spans="1:6" customFormat="1">
      <c r="A70" s="588"/>
      <c r="B70" s="592" t="s">
        <v>612</v>
      </c>
      <c r="C70" s="592" t="s">
        <v>635</v>
      </c>
      <c r="D70" s="588" t="s">
        <v>583</v>
      </c>
      <c r="E70" s="593">
        <v>2996</v>
      </c>
      <c r="F70" s="594"/>
    </row>
    <row r="71" spans="1:6" customFormat="1">
      <c r="A71" s="588"/>
      <c r="B71" s="592" t="s">
        <v>612</v>
      </c>
      <c r="C71" s="592" t="s">
        <v>579</v>
      </c>
      <c r="D71" s="588">
        <v>13600</v>
      </c>
      <c r="E71" s="593">
        <v>33850</v>
      </c>
      <c r="F71" s="594"/>
    </row>
    <row r="72" spans="1:6" customFormat="1">
      <c r="A72" s="588"/>
      <c r="B72" s="592" t="s">
        <v>612</v>
      </c>
      <c r="C72" s="592" t="s">
        <v>636</v>
      </c>
      <c r="D72" s="588">
        <v>1890</v>
      </c>
      <c r="E72" s="593">
        <v>11500</v>
      </c>
      <c r="F72" s="594"/>
    </row>
    <row r="73" spans="1:6" customFormat="1">
      <c r="A73" s="588"/>
      <c r="B73" s="592" t="s">
        <v>612</v>
      </c>
      <c r="C73" s="592" t="s">
        <v>637</v>
      </c>
      <c r="D73" s="588"/>
      <c r="E73" s="593">
        <v>37500</v>
      </c>
      <c r="F73" s="594"/>
    </row>
    <row r="74" spans="1:6" customFormat="1">
      <c r="A74" s="588"/>
      <c r="B74" s="592" t="s">
        <v>612</v>
      </c>
      <c r="C74" s="592" t="s">
        <v>638</v>
      </c>
      <c r="D74" s="588" t="s">
        <v>652</v>
      </c>
      <c r="E74" s="593">
        <v>6500</v>
      </c>
      <c r="F74" s="594"/>
    </row>
    <row r="75" spans="1:6" customFormat="1">
      <c r="A75" s="588"/>
      <c r="B75" s="592" t="s">
        <v>612</v>
      </c>
      <c r="C75" s="592" t="s">
        <v>639</v>
      </c>
      <c r="D75" s="588">
        <v>11191</v>
      </c>
      <c r="E75" s="593">
        <v>6600</v>
      </c>
      <c r="F75" s="594"/>
    </row>
    <row r="76" spans="1:6" customFormat="1">
      <c r="A76" s="588"/>
      <c r="B76" s="592" t="s">
        <v>612</v>
      </c>
      <c r="C76" s="592" t="s">
        <v>640</v>
      </c>
      <c r="D76" s="588">
        <v>280000776</v>
      </c>
      <c r="E76" s="593">
        <v>18381</v>
      </c>
      <c r="F76" s="594"/>
    </row>
    <row r="77" spans="1:6" customFormat="1">
      <c r="A77" s="588"/>
      <c r="B77" s="592" t="s">
        <v>612</v>
      </c>
      <c r="C77" s="592" t="s">
        <v>641</v>
      </c>
      <c r="D77" s="588"/>
      <c r="E77" s="593">
        <v>28704</v>
      </c>
      <c r="F77" s="594"/>
    </row>
    <row r="78" spans="1:6" customFormat="1">
      <c r="A78" s="588"/>
      <c r="B78" s="592" t="s">
        <v>612</v>
      </c>
      <c r="C78" s="592" t="s">
        <v>579</v>
      </c>
      <c r="D78" s="588"/>
      <c r="E78" s="593">
        <v>10112</v>
      </c>
      <c r="F78" s="594"/>
    </row>
    <row r="79" spans="1:6" customFormat="1">
      <c r="A79" s="588"/>
      <c r="B79" s="592" t="s">
        <v>612</v>
      </c>
      <c r="C79" s="592" t="s">
        <v>642</v>
      </c>
      <c r="D79" s="588"/>
      <c r="E79" s="593">
        <v>4200</v>
      </c>
      <c r="F79" s="594"/>
    </row>
    <row r="80" spans="1:6" customFormat="1">
      <c r="A80" s="588"/>
      <c r="B80" s="592" t="s">
        <v>612</v>
      </c>
      <c r="C80" s="592" t="s">
        <v>643</v>
      </c>
      <c r="D80" s="646" t="s">
        <v>586</v>
      </c>
      <c r="E80" s="593">
        <v>17778</v>
      </c>
      <c r="F80" s="594"/>
    </row>
    <row r="81" spans="1:6" customFormat="1">
      <c r="A81" s="588"/>
      <c r="B81" s="592" t="s">
        <v>612</v>
      </c>
      <c r="C81" s="592" t="s">
        <v>644</v>
      </c>
      <c r="D81" s="588">
        <v>6798101706</v>
      </c>
      <c r="E81" s="593">
        <v>43014</v>
      </c>
      <c r="F81" s="594"/>
    </row>
    <row r="82" spans="1:6" customFormat="1">
      <c r="A82" s="588"/>
      <c r="B82" s="592" t="s">
        <v>612</v>
      </c>
      <c r="C82" s="592" t="s">
        <v>644</v>
      </c>
      <c r="D82" s="588">
        <v>6798101703</v>
      </c>
      <c r="E82" s="593">
        <v>43014</v>
      </c>
      <c r="F82" s="594"/>
    </row>
    <row r="83" spans="1:6" customFormat="1">
      <c r="A83" s="588"/>
      <c r="B83" s="592" t="s">
        <v>612</v>
      </c>
      <c r="C83" s="592" t="s">
        <v>645</v>
      </c>
      <c r="D83" s="588">
        <v>6332601725</v>
      </c>
      <c r="E83" s="593">
        <v>10685</v>
      </c>
      <c r="F83" s="594"/>
    </row>
    <row r="84" spans="1:6" customFormat="1">
      <c r="A84" s="588"/>
      <c r="B84" s="592" t="s">
        <v>612</v>
      </c>
      <c r="C84" s="592" t="s">
        <v>645</v>
      </c>
      <c r="D84" s="588">
        <v>6332601726</v>
      </c>
      <c r="E84" s="593">
        <v>10685</v>
      </c>
      <c r="F84" s="594"/>
    </row>
    <row r="85" spans="1:6" customFormat="1">
      <c r="A85" s="588"/>
      <c r="B85" s="592" t="s">
        <v>612</v>
      </c>
      <c r="C85" s="592" t="s">
        <v>645</v>
      </c>
      <c r="D85" s="588">
        <v>6332601727</v>
      </c>
      <c r="E85" s="593">
        <v>10685</v>
      </c>
      <c r="F85" s="594"/>
    </row>
    <row r="86" spans="1:6" customFormat="1">
      <c r="A86" s="588"/>
      <c r="B86" s="592" t="s">
        <v>612</v>
      </c>
      <c r="C86" s="592" t="s">
        <v>645</v>
      </c>
      <c r="D86" s="588">
        <v>6332601728</v>
      </c>
      <c r="E86" s="593">
        <v>10685</v>
      </c>
      <c r="F86" s="594"/>
    </row>
    <row r="87" spans="1:6" customFormat="1">
      <c r="A87" s="588"/>
      <c r="B87" s="592" t="s">
        <v>612</v>
      </c>
      <c r="C87" s="592" t="s">
        <v>645</v>
      </c>
      <c r="D87" s="588">
        <v>6332601729</v>
      </c>
      <c r="E87" s="593">
        <v>10685</v>
      </c>
      <c r="F87" s="594"/>
    </row>
    <row r="88" spans="1:6" customFormat="1">
      <c r="A88" s="588"/>
      <c r="B88" s="592" t="s">
        <v>612</v>
      </c>
      <c r="C88" s="592" t="s">
        <v>646</v>
      </c>
      <c r="D88" s="588">
        <v>311000549</v>
      </c>
      <c r="E88" s="593">
        <v>49658</v>
      </c>
      <c r="F88" s="594"/>
    </row>
    <row r="89" spans="1:6" customFormat="1">
      <c r="A89" s="588"/>
      <c r="B89" s="592" t="s">
        <v>612</v>
      </c>
      <c r="C89" s="592" t="s">
        <v>646</v>
      </c>
      <c r="D89" s="588">
        <v>311000533</v>
      </c>
      <c r="E89" s="593">
        <v>49658</v>
      </c>
      <c r="F89" s="594"/>
    </row>
    <row r="90" spans="1:6" customFormat="1">
      <c r="A90" s="588"/>
      <c r="B90" s="592" t="s">
        <v>612</v>
      </c>
      <c r="C90" s="592" t="s">
        <v>647</v>
      </c>
      <c r="D90" s="588">
        <v>311000385</v>
      </c>
      <c r="E90" s="593">
        <v>29651</v>
      </c>
      <c r="F90" s="594"/>
    </row>
    <row r="91" spans="1:6" customFormat="1">
      <c r="A91" s="588"/>
      <c r="B91" s="592" t="s">
        <v>612</v>
      </c>
      <c r="C91" s="592" t="s">
        <v>647</v>
      </c>
      <c r="D91" s="588">
        <v>311000386</v>
      </c>
      <c r="E91" s="593">
        <v>29651</v>
      </c>
      <c r="F91" s="594"/>
    </row>
    <row r="92" spans="1:6" customFormat="1">
      <c r="A92" s="588"/>
      <c r="B92" s="592" t="s">
        <v>612</v>
      </c>
      <c r="C92" s="592" t="s">
        <v>648</v>
      </c>
      <c r="D92" s="646" t="s">
        <v>653</v>
      </c>
      <c r="E92" s="593">
        <v>30060</v>
      </c>
      <c r="F92" s="594"/>
    </row>
    <row r="93" spans="1:6" customFormat="1">
      <c r="A93" s="588"/>
      <c r="B93" s="592" t="s">
        <v>612</v>
      </c>
      <c r="C93" s="592" t="s">
        <v>643</v>
      </c>
      <c r="D93" s="646" t="s">
        <v>654</v>
      </c>
      <c r="E93" s="593">
        <v>17093</v>
      </c>
      <c r="F93" s="594"/>
    </row>
    <row r="94" spans="1:6" customFormat="1">
      <c r="A94" s="588"/>
      <c r="B94" s="592" t="s">
        <v>612</v>
      </c>
      <c r="C94" s="592" t="s">
        <v>643</v>
      </c>
      <c r="D94" s="646" t="s">
        <v>655</v>
      </c>
      <c r="E94" s="593">
        <v>17713</v>
      </c>
      <c r="F94" s="594"/>
    </row>
    <row r="95" spans="1:6" customFormat="1">
      <c r="A95" s="588"/>
      <c r="B95" s="592" t="s">
        <v>612</v>
      </c>
      <c r="C95" s="592" t="s">
        <v>643</v>
      </c>
      <c r="D95" s="646" t="s">
        <v>656</v>
      </c>
      <c r="E95" s="593">
        <v>17713</v>
      </c>
      <c r="F95" s="594"/>
    </row>
    <row r="96" spans="1:6" customFormat="1">
      <c r="A96" s="588"/>
      <c r="B96" s="592" t="s">
        <v>612</v>
      </c>
      <c r="C96" s="592" t="s">
        <v>649</v>
      </c>
      <c r="D96" s="588"/>
      <c r="E96" s="593">
        <v>7794</v>
      </c>
      <c r="F96" s="594"/>
    </row>
    <row r="97" spans="1:6" customFormat="1">
      <c r="A97" s="588"/>
      <c r="B97" s="592" t="s">
        <v>612</v>
      </c>
      <c r="C97" s="592" t="s">
        <v>615</v>
      </c>
      <c r="D97" s="588">
        <v>90215</v>
      </c>
      <c r="E97" s="593">
        <v>7074</v>
      </c>
      <c r="F97" s="594"/>
    </row>
    <row r="98" spans="1:6" customFormat="1">
      <c r="A98" s="588"/>
      <c r="B98" s="592" t="s">
        <v>612</v>
      </c>
      <c r="C98" s="592" t="s">
        <v>615</v>
      </c>
      <c r="D98" s="588">
        <v>90219</v>
      </c>
      <c r="E98" s="593">
        <v>7074</v>
      </c>
      <c r="F98" s="594"/>
    </row>
    <row r="99" spans="1:6" customFormat="1">
      <c r="A99" s="588"/>
      <c r="B99" s="592" t="s">
        <v>612</v>
      </c>
      <c r="C99" s="592" t="s">
        <v>615</v>
      </c>
      <c r="D99" s="588">
        <v>90222</v>
      </c>
      <c r="E99" s="593">
        <v>7074</v>
      </c>
      <c r="F99" s="594"/>
    </row>
    <row r="100" spans="1:6" customFormat="1">
      <c r="A100" s="588"/>
      <c r="B100" s="592" t="s">
        <v>612</v>
      </c>
      <c r="C100" s="592" t="s">
        <v>650</v>
      </c>
      <c r="D100" s="588" t="s">
        <v>657</v>
      </c>
      <c r="E100" s="593">
        <v>9900</v>
      </c>
      <c r="F100" s="594"/>
    </row>
    <row r="101" spans="1:6" customFormat="1">
      <c r="A101" s="588"/>
      <c r="B101" s="592" t="s">
        <v>612</v>
      </c>
      <c r="C101" s="592" t="s">
        <v>615</v>
      </c>
      <c r="D101" s="588" t="s">
        <v>693</v>
      </c>
      <c r="E101" s="593">
        <v>7243.27</v>
      </c>
      <c r="F101" s="594"/>
    </row>
    <row r="102" spans="1:6" customFormat="1">
      <c r="A102" s="588"/>
      <c r="B102" s="592" t="s">
        <v>612</v>
      </c>
      <c r="C102" s="592" t="s">
        <v>615</v>
      </c>
      <c r="D102" s="588" t="s">
        <v>694</v>
      </c>
      <c r="E102" s="593">
        <v>7243.27</v>
      </c>
      <c r="F102" s="594"/>
    </row>
    <row r="103" spans="1:6" customFormat="1">
      <c r="A103" s="588"/>
      <c r="B103" s="592" t="s">
        <v>612</v>
      </c>
      <c r="C103" s="592" t="s">
        <v>615</v>
      </c>
      <c r="D103" s="588" t="s">
        <v>695</v>
      </c>
      <c r="E103" s="593">
        <v>7243.27</v>
      </c>
      <c r="F103" s="594"/>
    </row>
    <row r="104" spans="1:6" customFormat="1">
      <c r="A104" s="588"/>
      <c r="B104" s="592" t="s">
        <v>612</v>
      </c>
      <c r="C104" s="592" t="s">
        <v>615</v>
      </c>
      <c r="D104" s="588" t="s">
        <v>696</v>
      </c>
      <c r="E104" s="593">
        <v>7243.27</v>
      </c>
      <c r="F104" s="594"/>
    </row>
    <row r="105" spans="1:6" s="541" customFormat="1">
      <c r="A105" s="588"/>
      <c r="B105" s="592" t="s">
        <v>612</v>
      </c>
      <c r="C105" s="592" t="s">
        <v>697</v>
      </c>
      <c r="D105" s="588">
        <v>6280303632</v>
      </c>
      <c r="E105" s="593">
        <v>33206.519999999997</v>
      </c>
      <c r="F105" s="594"/>
    </row>
    <row r="106" spans="1:6" s="541" customFormat="1">
      <c r="A106" s="588"/>
      <c r="B106" s="592" t="s">
        <v>612</v>
      </c>
      <c r="C106" s="592" t="s">
        <v>697</v>
      </c>
      <c r="D106" s="588">
        <v>6280303634</v>
      </c>
      <c r="E106" s="593">
        <v>33206.519999999997</v>
      </c>
      <c r="F106" s="594"/>
    </row>
    <row r="107" spans="1:6" s="541" customFormat="1">
      <c r="A107" s="588"/>
      <c r="B107" s="592" t="s">
        <v>612</v>
      </c>
      <c r="C107" s="592" t="s">
        <v>697</v>
      </c>
      <c r="D107" s="588">
        <v>6280303635</v>
      </c>
      <c r="E107" s="593">
        <v>33206.519999999997</v>
      </c>
      <c r="F107" s="594"/>
    </row>
    <row r="108" spans="1:6" s="541" customFormat="1">
      <c r="A108" s="588"/>
      <c r="B108" s="592" t="s">
        <v>612</v>
      </c>
      <c r="C108" s="592" t="s">
        <v>698</v>
      </c>
      <c r="D108" s="588">
        <v>315000137</v>
      </c>
      <c r="E108" s="593">
        <v>11528.27</v>
      </c>
      <c r="F108" s="594"/>
    </row>
    <row r="109" spans="1:6" s="541" customFormat="1">
      <c r="A109" s="588"/>
      <c r="B109" s="592" t="s">
        <v>612</v>
      </c>
      <c r="C109" s="592" t="s">
        <v>698</v>
      </c>
      <c r="D109" s="588">
        <v>315000136</v>
      </c>
      <c r="E109" s="593">
        <v>11528.27</v>
      </c>
      <c r="F109" s="594"/>
    </row>
    <row r="110" spans="1:6" s="541" customFormat="1">
      <c r="A110" s="588"/>
      <c r="B110" s="592" t="s">
        <v>612</v>
      </c>
      <c r="C110" s="592" t="s">
        <v>698</v>
      </c>
      <c r="D110" s="588">
        <v>315000135</v>
      </c>
      <c r="E110" s="593">
        <v>11528.27</v>
      </c>
      <c r="F110" s="594"/>
    </row>
    <row r="111" spans="1:6" s="544" customFormat="1">
      <c r="A111" s="588"/>
      <c r="B111" s="592" t="s">
        <v>612</v>
      </c>
      <c r="C111" s="592" t="s">
        <v>734</v>
      </c>
      <c r="D111" s="588">
        <v>6801701739</v>
      </c>
      <c r="E111" s="593">
        <v>47295.45</v>
      </c>
      <c r="F111" s="594"/>
    </row>
    <row r="112" spans="1:6" s="544" customFormat="1">
      <c r="A112" s="588"/>
      <c r="B112" s="592" t="s">
        <v>612</v>
      </c>
      <c r="C112" s="592" t="s">
        <v>735</v>
      </c>
      <c r="D112" s="588" t="s">
        <v>741</v>
      </c>
      <c r="E112" s="593">
        <v>14083.36</v>
      </c>
      <c r="F112" s="594"/>
    </row>
    <row r="113" spans="1:8" s="544" customFormat="1">
      <c r="A113" s="588"/>
      <c r="B113" s="592" t="s">
        <v>612</v>
      </c>
      <c r="C113" s="592" t="s">
        <v>736</v>
      </c>
      <c r="D113" s="588" t="s">
        <v>742</v>
      </c>
      <c r="E113" s="593">
        <v>16495</v>
      </c>
      <c r="F113" s="594"/>
    </row>
    <row r="114" spans="1:8" s="544" customFormat="1">
      <c r="A114" s="588"/>
      <c r="B114" s="592" t="s">
        <v>612</v>
      </c>
      <c r="C114" s="592" t="s">
        <v>736</v>
      </c>
      <c r="D114" s="588" t="s">
        <v>743</v>
      </c>
      <c r="E114" s="593">
        <v>16495</v>
      </c>
      <c r="F114" s="594"/>
    </row>
    <row r="115" spans="1:8" s="544" customFormat="1">
      <c r="A115" s="588"/>
      <c r="B115" s="592" t="s">
        <v>612</v>
      </c>
      <c r="C115" s="592" t="s">
        <v>737</v>
      </c>
      <c r="D115" s="588"/>
      <c r="E115" s="593">
        <v>20732</v>
      </c>
      <c r="F115" s="594"/>
      <c r="H115" s="611"/>
    </row>
    <row r="116" spans="1:8" s="544" customFormat="1">
      <c r="A116" s="588"/>
      <c r="B116" s="592" t="s">
        <v>612</v>
      </c>
      <c r="C116" s="592" t="s">
        <v>738</v>
      </c>
      <c r="D116" s="588"/>
      <c r="E116" s="593">
        <v>9531.61</v>
      </c>
      <c r="F116" s="594"/>
    </row>
    <row r="117" spans="1:8" s="544" customFormat="1">
      <c r="A117" s="588"/>
      <c r="B117" s="592" t="s">
        <v>612</v>
      </c>
      <c r="C117" s="592" t="s">
        <v>739</v>
      </c>
      <c r="D117" s="588"/>
      <c r="E117" s="593">
        <v>22978.18</v>
      </c>
      <c r="F117" s="594"/>
    </row>
    <row r="118" spans="1:8" s="544" customFormat="1">
      <c r="A118" s="588"/>
      <c r="B118" s="592" t="s">
        <v>612</v>
      </c>
      <c r="C118" s="592" t="s">
        <v>740</v>
      </c>
      <c r="D118" s="588" t="s">
        <v>744</v>
      </c>
      <c r="E118" s="593">
        <v>9588.09</v>
      </c>
      <c r="F118" s="594"/>
    </row>
    <row r="119" spans="1:8" s="544" customFormat="1">
      <c r="A119" s="588"/>
      <c r="B119" s="592" t="s">
        <v>612</v>
      </c>
      <c r="C119" s="592" t="s">
        <v>833</v>
      </c>
      <c r="D119" s="588" t="s">
        <v>838</v>
      </c>
      <c r="E119" s="593">
        <v>7298.11</v>
      </c>
      <c r="F119" s="594"/>
    </row>
    <row r="120" spans="1:8" s="544" customFormat="1">
      <c r="A120" s="588"/>
      <c r="B120" s="592" t="s">
        <v>612</v>
      </c>
      <c r="C120" s="592" t="s">
        <v>834</v>
      </c>
      <c r="D120" s="588" t="s">
        <v>839</v>
      </c>
      <c r="E120" s="593">
        <v>7298.11</v>
      </c>
      <c r="F120" s="594"/>
    </row>
    <row r="121" spans="1:8" s="544" customFormat="1">
      <c r="A121" s="588"/>
      <c r="B121" s="592" t="s">
        <v>612</v>
      </c>
      <c r="C121" s="592" t="s">
        <v>835</v>
      </c>
      <c r="D121" s="588" t="s">
        <v>840</v>
      </c>
      <c r="E121" s="593">
        <v>9382.48</v>
      </c>
      <c r="F121" s="594"/>
    </row>
    <row r="122" spans="1:8" s="544" customFormat="1">
      <c r="A122" s="588"/>
      <c r="B122" s="592" t="s">
        <v>612</v>
      </c>
      <c r="C122" s="592" t="s">
        <v>835</v>
      </c>
      <c r="D122" s="588" t="s">
        <v>841</v>
      </c>
      <c r="E122" s="593">
        <v>9382.48</v>
      </c>
      <c r="F122" s="594"/>
    </row>
    <row r="123" spans="1:8" s="544" customFormat="1">
      <c r="A123" s="588"/>
      <c r="B123" s="592" t="s">
        <v>612</v>
      </c>
      <c r="C123" s="592" t="s">
        <v>836</v>
      </c>
      <c r="D123" s="588">
        <v>10275</v>
      </c>
      <c r="E123" s="593">
        <v>19846</v>
      </c>
      <c r="F123" s="594"/>
    </row>
    <row r="124" spans="1:8" s="544" customFormat="1">
      <c r="A124" s="588"/>
      <c r="B124" s="592" t="s">
        <v>612</v>
      </c>
      <c r="C124" s="592" t="s">
        <v>837</v>
      </c>
      <c r="D124" s="588">
        <v>6270611012</v>
      </c>
      <c r="E124" s="593">
        <v>25565.67</v>
      </c>
      <c r="F124" s="594"/>
    </row>
    <row r="125" spans="1:8" s="544" customFormat="1">
      <c r="A125" s="588"/>
      <c r="B125" s="592" t="s">
        <v>612</v>
      </c>
      <c r="C125" s="592" t="s">
        <v>837</v>
      </c>
      <c r="D125" s="588">
        <v>6270611010</v>
      </c>
      <c r="E125" s="593">
        <v>25565.67</v>
      </c>
      <c r="F125" s="594"/>
    </row>
    <row r="126" spans="1:8" s="544" customFormat="1">
      <c r="A126" s="588"/>
      <c r="B126" s="592" t="s">
        <v>612</v>
      </c>
      <c r="C126" s="592" t="s">
        <v>837</v>
      </c>
      <c r="D126" s="588">
        <v>6270611022</v>
      </c>
      <c r="E126" s="593">
        <v>25565.67</v>
      </c>
      <c r="F126" s="594"/>
    </row>
    <row r="127" spans="1:8" s="544" customFormat="1">
      <c r="A127" s="588"/>
      <c r="B127" s="592" t="s">
        <v>612</v>
      </c>
      <c r="C127" s="592" t="s">
        <v>837</v>
      </c>
      <c r="D127" s="588">
        <v>6270611023</v>
      </c>
      <c r="E127" s="593">
        <v>25565.67</v>
      </c>
      <c r="F127" s="594"/>
    </row>
    <row r="128" spans="1:8" s="544" customFormat="1">
      <c r="A128" s="588"/>
      <c r="B128" s="592" t="s">
        <v>612</v>
      </c>
      <c r="C128" s="592" t="s">
        <v>842</v>
      </c>
      <c r="D128" s="588" t="s">
        <v>843</v>
      </c>
      <c r="E128" s="593">
        <v>33725</v>
      </c>
      <c r="F128" s="594"/>
    </row>
    <row r="129" spans="1:7" s="544" customFormat="1">
      <c r="A129" s="588"/>
      <c r="B129" s="592" t="s">
        <v>612</v>
      </c>
      <c r="C129" s="592" t="s">
        <v>844</v>
      </c>
      <c r="D129" s="588">
        <v>401252469</v>
      </c>
      <c r="E129" s="593">
        <v>28214.76</v>
      </c>
      <c r="F129" s="594"/>
    </row>
    <row r="130" spans="1:7" s="544" customFormat="1">
      <c r="A130" s="588"/>
      <c r="B130" s="592" t="s">
        <v>612</v>
      </c>
      <c r="C130" s="592" t="s">
        <v>845</v>
      </c>
      <c r="D130" s="588"/>
      <c r="E130" s="593">
        <v>5165</v>
      </c>
      <c r="F130" s="594"/>
    </row>
    <row r="131" spans="1:7" s="544" customFormat="1">
      <c r="A131" s="588"/>
      <c r="B131" s="592" t="s">
        <v>612</v>
      </c>
      <c r="C131" s="592" t="s">
        <v>877</v>
      </c>
      <c r="D131" s="592"/>
      <c r="E131" s="593">
        <v>30426</v>
      </c>
      <c r="F131" s="588"/>
    </row>
    <row r="132" spans="1:7" s="544" customFormat="1">
      <c r="A132" s="588"/>
      <c r="B132" s="592"/>
      <c r="C132" s="588"/>
      <c r="D132" s="592"/>
      <c r="E132" s="593"/>
      <c r="F132" s="660"/>
    </row>
    <row r="133" spans="1:7" s="544" customFormat="1">
      <c r="A133" s="588"/>
      <c r="B133" s="592"/>
      <c r="C133" s="588"/>
      <c r="D133" s="592"/>
      <c r="E133" s="593"/>
      <c r="F133" s="660"/>
    </row>
    <row r="134" spans="1:7" s="544" customFormat="1">
      <c r="A134" s="588"/>
      <c r="B134" s="592"/>
      <c r="C134" s="592"/>
      <c r="D134" s="588"/>
      <c r="E134" s="593"/>
      <c r="F134" s="594"/>
    </row>
    <row r="135" spans="1:7" customFormat="1">
      <c r="A135" s="90"/>
      <c r="B135" s="91"/>
      <c r="C135" s="543"/>
      <c r="D135" s="90"/>
      <c r="E135" s="91"/>
      <c r="F135" s="92"/>
    </row>
    <row r="136" spans="1:7" customFormat="1" ht="16.5" thickBot="1">
      <c r="A136" s="99"/>
      <c r="B136" s="99"/>
      <c r="C136" s="99"/>
      <c r="D136" s="77"/>
      <c r="E136" s="100" t="s">
        <v>23</v>
      </c>
      <c r="F136" s="140">
        <f>SUM(E27:E135)</f>
        <v>1962861.9300000002</v>
      </c>
    </row>
    <row r="137" spans="1:7" customFormat="1">
      <c r="A137" s="99"/>
      <c r="B137" s="99"/>
      <c r="C137" s="99"/>
      <c r="D137" s="77"/>
      <c r="E137" s="100"/>
      <c r="F137" s="101"/>
    </row>
    <row r="138" spans="1:7" customFormat="1" ht="16.5" thickBot="1">
      <c r="A138" s="99"/>
      <c r="B138" s="99"/>
      <c r="C138" s="99"/>
      <c r="D138" s="77"/>
      <c r="E138" s="100"/>
      <c r="F138" s="101"/>
    </row>
    <row r="139" spans="1:7" customFormat="1" ht="18.75" thickBot="1">
      <c r="A139" s="685" t="s">
        <v>132</v>
      </c>
      <c r="B139" s="686"/>
      <c r="C139" s="696"/>
      <c r="D139" s="687"/>
      <c r="E139" s="687"/>
      <c r="F139" s="687"/>
      <c r="G139" s="688"/>
    </row>
    <row r="140" spans="1:7" customFormat="1" ht="82.5" customHeight="1" thickBot="1">
      <c r="A140" s="87" t="s">
        <v>107</v>
      </c>
      <c r="B140" s="88" t="s">
        <v>108</v>
      </c>
      <c r="C140" s="87" t="s">
        <v>15</v>
      </c>
      <c r="D140" s="88" t="s">
        <v>109</v>
      </c>
      <c r="E140" s="227" t="s">
        <v>136</v>
      </c>
      <c r="F140" s="89" t="s">
        <v>397</v>
      </c>
    </row>
    <row r="141" spans="1:7" customFormat="1" ht="16.5" thickTop="1">
      <c r="A141" s="90"/>
      <c r="B141" s="91"/>
      <c r="C141" s="91"/>
      <c r="D141" s="369" t="s">
        <v>386</v>
      </c>
      <c r="E141" s="91"/>
      <c r="F141" s="92"/>
    </row>
    <row r="142" spans="1:7" customFormat="1">
      <c r="A142" s="90"/>
      <c r="B142" s="91"/>
      <c r="C142" s="91"/>
      <c r="D142" s="369"/>
      <c r="E142" s="91"/>
      <c r="F142" s="92"/>
    </row>
    <row r="143" spans="1:7" customFormat="1">
      <c r="A143" s="93"/>
      <c r="B143" s="94"/>
      <c r="C143" s="94"/>
      <c r="D143" s="93"/>
      <c r="E143" s="94"/>
      <c r="F143" s="95"/>
    </row>
    <row r="144" spans="1:7" customFormat="1">
      <c r="A144" s="93"/>
      <c r="B144" s="94"/>
      <c r="C144" s="94"/>
      <c r="D144" s="93"/>
      <c r="E144" s="94"/>
      <c r="F144" s="95"/>
    </row>
    <row r="145" spans="1:7" customFormat="1">
      <c r="A145" s="93"/>
      <c r="B145" s="94"/>
      <c r="C145" s="94"/>
      <c r="D145" s="93"/>
      <c r="E145" s="94"/>
      <c r="F145" s="95"/>
    </row>
    <row r="146" spans="1:7" customFormat="1" ht="16.5" thickBot="1">
      <c r="A146" s="96"/>
      <c r="B146" s="97"/>
      <c r="C146" s="97"/>
      <c r="D146" s="96"/>
      <c r="E146" s="97"/>
      <c r="F146" s="98"/>
    </row>
    <row r="147" spans="1:7" customFormat="1" ht="16.5" thickBot="1">
      <c r="A147" s="99"/>
      <c r="B147" s="99"/>
      <c r="C147" s="99"/>
      <c r="D147" s="77"/>
      <c r="E147" s="100" t="s">
        <v>23</v>
      </c>
      <c r="F147" s="140">
        <f>SUM(E141:E146)</f>
        <v>0</v>
      </c>
    </row>
    <row r="148" spans="1:7" customFormat="1" ht="16.5" thickBot="1">
      <c r="A148" s="99"/>
      <c r="B148" s="99"/>
      <c r="C148" s="99"/>
      <c r="D148" s="99"/>
      <c r="E148" s="99"/>
      <c r="F148" s="99"/>
      <c r="G148" s="102"/>
    </row>
    <row r="149" spans="1:7" customFormat="1" ht="18.75" thickBot="1">
      <c r="A149" s="685" t="s">
        <v>128</v>
      </c>
      <c r="B149" s="693"/>
      <c r="C149" s="694"/>
      <c r="D149" s="694"/>
      <c r="E149" s="694"/>
      <c r="F149" s="694"/>
      <c r="G149" s="695"/>
    </row>
    <row r="150" spans="1:7" customFormat="1" ht="83.25" customHeight="1" thickBot="1">
      <c r="A150" s="87" t="s">
        <v>107</v>
      </c>
      <c r="B150" s="88" t="s">
        <v>108</v>
      </c>
      <c r="C150" s="87" t="s">
        <v>15</v>
      </c>
      <c r="D150" s="88" t="s">
        <v>109</v>
      </c>
      <c r="E150" s="227" t="s">
        <v>136</v>
      </c>
      <c r="F150" s="89" t="s">
        <v>397</v>
      </c>
    </row>
    <row r="151" spans="1:7" customFormat="1" ht="18.75" customHeight="1" thickTop="1">
      <c r="A151" s="90"/>
      <c r="B151" s="91"/>
      <c r="C151" s="91"/>
      <c r="D151" s="367" t="s">
        <v>386</v>
      </c>
      <c r="E151" s="91"/>
      <c r="F151" s="92"/>
    </row>
    <row r="152" spans="1:7" customFormat="1">
      <c r="A152" s="93"/>
      <c r="B152" s="94"/>
      <c r="C152" s="94"/>
      <c r="D152" s="93"/>
      <c r="E152" s="94"/>
      <c r="F152" s="95"/>
    </row>
    <row r="153" spans="1:7" customFormat="1">
      <c r="A153" s="93"/>
      <c r="B153" s="94"/>
      <c r="C153" s="94"/>
      <c r="D153" s="93"/>
      <c r="E153" s="94"/>
      <c r="F153" s="95"/>
    </row>
    <row r="154" spans="1:7" customFormat="1">
      <c r="A154" s="93"/>
      <c r="B154" s="94"/>
      <c r="C154" s="94"/>
      <c r="D154" s="93"/>
      <c r="E154" s="94"/>
      <c r="F154" s="95"/>
    </row>
    <row r="155" spans="1:7" customFormat="1">
      <c r="A155" s="93"/>
      <c r="B155" s="94"/>
      <c r="C155" s="94"/>
      <c r="D155" s="93"/>
      <c r="E155" s="94"/>
      <c r="F155" s="95"/>
    </row>
    <row r="156" spans="1:7" customFormat="1" ht="16.5" thickBot="1">
      <c r="A156" s="96"/>
      <c r="B156" s="97"/>
      <c r="C156" s="97"/>
      <c r="D156" s="96"/>
      <c r="E156" s="97"/>
      <c r="F156" s="98"/>
    </row>
    <row r="157" spans="1:7" customFormat="1" ht="16.5" thickBot="1">
      <c r="A157" s="99"/>
      <c r="B157" s="99"/>
      <c r="C157" s="99"/>
      <c r="D157" s="77"/>
      <c r="E157" s="100" t="s">
        <v>23</v>
      </c>
      <c r="F157" s="140">
        <f>SUM(E151:E156)</f>
        <v>0</v>
      </c>
    </row>
    <row r="158" spans="1:7" customFormat="1" ht="16.5" thickBot="1">
      <c r="A158" s="99"/>
      <c r="B158" s="99"/>
      <c r="C158" s="99"/>
      <c r="D158" s="99"/>
      <c r="E158" s="99"/>
      <c r="F158" s="99"/>
      <c r="G158" s="102"/>
    </row>
    <row r="159" spans="1:7" customFormat="1" ht="34.9" customHeight="1" thickBot="1">
      <c r="A159" s="685" t="s">
        <v>133</v>
      </c>
      <c r="B159" s="686"/>
      <c r="C159" s="686"/>
      <c r="D159" s="687"/>
      <c r="E159" s="687"/>
      <c r="F159" s="687"/>
      <c r="G159" s="688"/>
    </row>
    <row r="160" spans="1:7" customFormat="1" ht="83.25" customHeight="1" thickBot="1">
      <c r="A160" s="87" t="s">
        <v>107</v>
      </c>
      <c r="B160" s="88" t="s">
        <v>108</v>
      </c>
      <c r="C160" s="87" t="s">
        <v>15</v>
      </c>
      <c r="D160" s="88" t="s">
        <v>109</v>
      </c>
      <c r="E160" s="227" t="s">
        <v>136</v>
      </c>
      <c r="F160" s="89" t="s">
        <v>397</v>
      </c>
    </row>
    <row r="161" spans="1:8" customFormat="1" ht="18.75" customHeight="1" thickTop="1">
      <c r="A161" s="588"/>
      <c r="B161" s="592" t="s">
        <v>658</v>
      </c>
      <c r="C161" s="592" t="s">
        <v>659</v>
      </c>
      <c r="D161" s="599"/>
      <c r="E161" s="600">
        <v>2510</v>
      </c>
      <c r="F161" s="601"/>
    </row>
    <row r="162" spans="1:8" customFormat="1" ht="18.75" customHeight="1">
      <c r="A162" s="588"/>
      <c r="B162" s="592" t="s">
        <v>658</v>
      </c>
      <c r="C162" s="592" t="s">
        <v>660</v>
      </c>
      <c r="D162" s="599"/>
      <c r="E162" s="600">
        <v>928</v>
      </c>
      <c r="F162" s="601"/>
    </row>
    <row r="163" spans="1:8" customFormat="1" ht="18.75" customHeight="1">
      <c r="A163" s="588"/>
      <c r="B163" s="592" t="s">
        <v>658</v>
      </c>
      <c r="C163" s="592" t="s">
        <v>661</v>
      </c>
      <c r="D163" s="599"/>
      <c r="E163" s="600">
        <v>788</v>
      </c>
      <c r="F163" s="601"/>
    </row>
    <row r="164" spans="1:8" customFormat="1" ht="18.75" customHeight="1">
      <c r="A164" s="588"/>
      <c r="B164" s="592" t="s">
        <v>658</v>
      </c>
      <c r="C164" s="592" t="s">
        <v>662</v>
      </c>
      <c r="D164" s="599"/>
      <c r="E164" s="600">
        <v>1412</v>
      </c>
      <c r="F164" s="601"/>
    </row>
    <row r="165" spans="1:8" customFormat="1" ht="18.75" customHeight="1">
      <c r="A165" s="588"/>
      <c r="B165" s="592" t="s">
        <v>658</v>
      </c>
      <c r="C165" s="592" t="s">
        <v>662</v>
      </c>
      <c r="D165" s="599"/>
      <c r="E165" s="600">
        <v>1412</v>
      </c>
      <c r="F165" s="601"/>
    </row>
    <row r="166" spans="1:8" customFormat="1" ht="18.75" customHeight="1">
      <c r="A166" s="588"/>
      <c r="B166" s="592" t="s">
        <v>658</v>
      </c>
      <c r="C166" s="592" t="s">
        <v>663</v>
      </c>
      <c r="D166" s="599"/>
      <c r="E166" s="600">
        <v>578</v>
      </c>
      <c r="F166" s="601"/>
    </row>
    <row r="167" spans="1:8" s="542" customFormat="1" ht="18.75" customHeight="1">
      <c r="A167" s="595"/>
      <c r="B167" s="598" t="s">
        <v>658</v>
      </c>
      <c r="C167" s="598" t="s">
        <v>699</v>
      </c>
      <c r="D167" s="595"/>
      <c r="E167" s="596">
        <v>2499</v>
      </c>
      <c r="F167" s="602"/>
    </row>
    <row r="168" spans="1:8" s="544" customFormat="1" ht="18.75" customHeight="1">
      <c r="A168" s="588"/>
      <c r="B168" s="592" t="s">
        <v>658</v>
      </c>
      <c r="C168" s="592" t="s">
        <v>731</v>
      </c>
      <c r="D168" s="588"/>
      <c r="E168" s="593">
        <v>2800</v>
      </c>
      <c r="F168" s="601"/>
    </row>
    <row r="169" spans="1:8" s="544" customFormat="1" ht="18.75" customHeight="1">
      <c r="A169" s="588"/>
      <c r="B169" s="592" t="s">
        <v>658</v>
      </c>
      <c r="C169" s="592" t="s">
        <v>730</v>
      </c>
      <c r="D169" s="588"/>
      <c r="E169" s="603">
        <v>2850</v>
      </c>
      <c r="F169" s="601"/>
    </row>
    <row r="170" spans="1:8" s="542" customFormat="1" ht="18.75" customHeight="1">
      <c r="A170" s="595"/>
      <c r="B170" s="598" t="s">
        <v>658</v>
      </c>
      <c r="C170" s="598" t="s">
        <v>700</v>
      </c>
      <c r="D170" s="595"/>
      <c r="E170" s="604">
        <v>37045</v>
      </c>
      <c r="F170" s="602"/>
    </row>
    <row r="171" spans="1:8" customFormat="1" ht="18.75" customHeight="1">
      <c r="A171" s="588"/>
      <c r="B171" s="592" t="s">
        <v>613</v>
      </c>
      <c r="C171" s="592" t="s">
        <v>733</v>
      </c>
      <c r="D171" s="599"/>
      <c r="E171" s="600">
        <v>37435</v>
      </c>
      <c r="F171" s="601"/>
      <c r="H171" s="478"/>
    </row>
    <row r="172" spans="1:8" customFormat="1" ht="18.75" customHeight="1">
      <c r="A172" s="595"/>
      <c r="B172" s="598" t="s">
        <v>613</v>
      </c>
      <c r="C172" s="598" t="s">
        <v>664</v>
      </c>
      <c r="D172" s="595"/>
      <c r="E172" s="605">
        <v>9989</v>
      </c>
      <c r="F172" s="602"/>
    </row>
    <row r="173" spans="1:8" customFormat="1" ht="18.75" customHeight="1">
      <c r="A173" s="595"/>
      <c r="B173" s="598" t="s">
        <v>613</v>
      </c>
      <c r="C173" s="598" t="s">
        <v>664</v>
      </c>
      <c r="D173" s="595"/>
      <c r="E173" s="605">
        <v>9989</v>
      </c>
      <c r="F173" s="602"/>
    </row>
    <row r="174" spans="1:8" customFormat="1" ht="18.75" customHeight="1">
      <c r="A174" s="595"/>
      <c r="B174" s="598" t="s">
        <v>613</v>
      </c>
      <c r="C174" s="598" t="s">
        <v>664</v>
      </c>
      <c r="D174" s="595"/>
      <c r="E174" s="605">
        <v>14452</v>
      </c>
      <c r="F174" s="602"/>
    </row>
    <row r="175" spans="1:8" customFormat="1" ht="18.75" customHeight="1">
      <c r="A175" s="595"/>
      <c r="B175" s="598" t="s">
        <v>613</v>
      </c>
      <c r="C175" s="598" t="s">
        <v>665</v>
      </c>
      <c r="D175" s="595"/>
      <c r="E175" s="605">
        <v>39462</v>
      </c>
      <c r="F175" s="602"/>
    </row>
    <row r="176" spans="1:8" customFormat="1" ht="18.75" customHeight="1">
      <c r="A176" s="595"/>
      <c r="B176" s="598" t="s">
        <v>612</v>
      </c>
      <c r="C176" s="598" t="s">
        <v>666</v>
      </c>
      <c r="D176" s="595"/>
      <c r="E176" s="605">
        <v>3980</v>
      </c>
      <c r="F176" s="602"/>
    </row>
    <row r="177" spans="1:6" customFormat="1" ht="18.75" customHeight="1">
      <c r="A177" s="595"/>
      <c r="B177" s="598" t="s">
        <v>612</v>
      </c>
      <c r="C177" s="598" t="s">
        <v>667</v>
      </c>
      <c r="D177" s="595"/>
      <c r="E177" s="605">
        <v>1200</v>
      </c>
      <c r="F177" s="602"/>
    </row>
    <row r="178" spans="1:6" customFormat="1" ht="18.75" customHeight="1">
      <c r="A178" s="595"/>
      <c r="B178" s="598" t="s">
        <v>612</v>
      </c>
      <c r="C178" s="598" t="s">
        <v>668</v>
      </c>
      <c r="D178" s="595"/>
      <c r="E178" s="605">
        <v>1361</v>
      </c>
      <c r="F178" s="602"/>
    </row>
    <row r="179" spans="1:6" customFormat="1" ht="18.75" customHeight="1">
      <c r="A179" s="595"/>
      <c r="B179" s="598" t="s">
        <v>612</v>
      </c>
      <c r="C179" s="598" t="s">
        <v>669</v>
      </c>
      <c r="D179" s="595"/>
      <c r="E179" s="605">
        <v>10810</v>
      </c>
      <c r="F179" s="602"/>
    </row>
    <row r="180" spans="1:6" customFormat="1" ht="18.75" customHeight="1">
      <c r="A180" s="595"/>
      <c r="B180" s="598" t="s">
        <v>612</v>
      </c>
      <c r="C180" s="598" t="s">
        <v>584</v>
      </c>
      <c r="D180" s="595"/>
      <c r="E180" s="605">
        <v>2299</v>
      </c>
      <c r="F180" s="602"/>
    </row>
    <row r="181" spans="1:6" customFormat="1" ht="18.75" customHeight="1">
      <c r="A181" s="595"/>
      <c r="B181" s="598" t="s">
        <v>612</v>
      </c>
      <c r="C181" s="598" t="s">
        <v>670</v>
      </c>
      <c r="D181" s="595"/>
      <c r="E181" s="605">
        <v>975</v>
      </c>
      <c r="F181" s="602"/>
    </row>
    <row r="182" spans="1:6" customFormat="1" ht="18.75" customHeight="1">
      <c r="A182" s="595"/>
      <c r="B182" s="598" t="s">
        <v>612</v>
      </c>
      <c r="C182" s="598" t="s">
        <v>585</v>
      </c>
      <c r="D182" s="595"/>
      <c r="E182" s="605">
        <v>6000</v>
      </c>
      <c r="F182" s="602"/>
    </row>
    <row r="183" spans="1:6" customFormat="1" ht="18.75" customHeight="1">
      <c r="A183" s="595"/>
      <c r="B183" s="598" t="s">
        <v>612</v>
      </c>
      <c r="C183" s="598" t="s">
        <v>671</v>
      </c>
      <c r="D183" s="595"/>
      <c r="E183" s="605">
        <v>2370</v>
      </c>
      <c r="F183" s="602"/>
    </row>
    <row r="184" spans="1:6" s="542" customFormat="1" ht="18.75" customHeight="1">
      <c r="A184" s="595"/>
      <c r="B184" s="598" t="s">
        <v>613</v>
      </c>
      <c r="C184" s="598" t="s">
        <v>701</v>
      </c>
      <c r="D184" s="595"/>
      <c r="E184" s="596">
        <v>14950</v>
      </c>
      <c r="F184" s="602"/>
    </row>
    <row r="185" spans="1:6" customFormat="1" ht="18.75" customHeight="1">
      <c r="A185" s="595"/>
      <c r="B185" s="598" t="s">
        <v>613</v>
      </c>
      <c r="C185" s="598" t="s">
        <v>702</v>
      </c>
      <c r="D185" s="595"/>
      <c r="E185" s="596">
        <v>56100</v>
      </c>
      <c r="F185" s="602"/>
    </row>
    <row r="186" spans="1:6" s="544" customFormat="1">
      <c r="A186" s="595"/>
      <c r="B186" s="598" t="s">
        <v>612</v>
      </c>
      <c r="C186" s="598" t="s">
        <v>745</v>
      </c>
      <c r="D186" s="595"/>
      <c r="E186" s="596">
        <v>6000</v>
      </c>
      <c r="F186" s="645"/>
    </row>
    <row r="187" spans="1:6" s="544" customFormat="1">
      <c r="A187" s="595"/>
      <c r="B187" s="598" t="s">
        <v>612</v>
      </c>
      <c r="C187" s="598" t="s">
        <v>746</v>
      </c>
      <c r="D187" s="595"/>
      <c r="E187" s="596">
        <v>22453</v>
      </c>
      <c r="F187" s="645"/>
    </row>
    <row r="188" spans="1:6" s="544" customFormat="1">
      <c r="A188" s="595"/>
      <c r="B188" s="598" t="s">
        <v>612</v>
      </c>
      <c r="C188" s="598" t="s">
        <v>747</v>
      </c>
      <c r="D188" s="595"/>
      <c r="E188" s="596">
        <v>5372.71</v>
      </c>
      <c r="F188" s="645"/>
    </row>
    <row r="189" spans="1:6" s="544" customFormat="1">
      <c r="A189" s="595"/>
      <c r="B189" s="598" t="s">
        <v>613</v>
      </c>
      <c r="C189" s="598" t="s">
        <v>848</v>
      </c>
      <c r="D189" s="595" t="s">
        <v>849</v>
      </c>
      <c r="E189" s="596">
        <v>8195</v>
      </c>
      <c r="F189" s="645"/>
    </row>
    <row r="190" spans="1:6" s="544" customFormat="1">
      <c r="A190" s="595"/>
      <c r="B190" s="598" t="s">
        <v>507</v>
      </c>
      <c r="C190" s="598" t="s">
        <v>850</v>
      </c>
      <c r="D190" s="595" t="s">
        <v>852</v>
      </c>
      <c r="E190" s="596">
        <v>999.99</v>
      </c>
      <c r="F190" s="645"/>
    </row>
    <row r="191" spans="1:6" s="544" customFormat="1">
      <c r="A191" s="595"/>
      <c r="B191" s="598" t="s">
        <v>507</v>
      </c>
      <c r="C191" s="598" t="s">
        <v>851</v>
      </c>
      <c r="D191" s="595" t="s">
        <v>853</v>
      </c>
      <c r="E191" s="596">
        <v>1999.99</v>
      </c>
      <c r="F191" s="645"/>
    </row>
    <row r="192" spans="1:6" s="544" customFormat="1">
      <c r="A192" s="595"/>
      <c r="B192" s="598" t="s">
        <v>658</v>
      </c>
      <c r="C192" s="161" t="s">
        <v>854</v>
      </c>
      <c r="D192" s="595"/>
      <c r="E192" s="596">
        <v>2500</v>
      </c>
      <c r="F192" s="645"/>
    </row>
    <row r="193" spans="1:7" s="544" customFormat="1">
      <c r="A193" s="595"/>
      <c r="B193" s="598" t="s">
        <v>612</v>
      </c>
      <c r="C193" s="641" t="s">
        <v>855</v>
      </c>
      <c r="D193" s="595"/>
      <c r="E193" s="596">
        <v>3778</v>
      </c>
      <c r="F193" s="645"/>
    </row>
    <row r="194" spans="1:7" s="544" customFormat="1">
      <c r="A194" s="595"/>
      <c r="B194" s="598" t="s">
        <v>507</v>
      </c>
      <c r="C194" s="642" t="s">
        <v>856</v>
      </c>
      <c r="D194" s="595"/>
      <c r="E194" s="596">
        <v>4074</v>
      </c>
      <c r="F194" s="645"/>
    </row>
    <row r="195" spans="1:7" s="544" customFormat="1">
      <c r="A195" s="595"/>
      <c r="B195" s="598" t="s">
        <v>858</v>
      </c>
      <c r="C195" s="642" t="s">
        <v>857</v>
      </c>
      <c r="D195" s="595"/>
      <c r="E195" s="596">
        <v>4350</v>
      </c>
      <c r="F195" s="645"/>
    </row>
    <row r="196" spans="1:7" s="544" customFormat="1">
      <c r="A196" s="595"/>
      <c r="B196" s="598" t="s">
        <v>507</v>
      </c>
      <c r="C196" s="642" t="s">
        <v>859</v>
      </c>
      <c r="D196" s="595"/>
      <c r="E196" s="596">
        <v>999</v>
      </c>
      <c r="F196" s="645"/>
    </row>
    <row r="197" spans="1:7" s="544" customFormat="1">
      <c r="A197" s="595"/>
      <c r="B197" s="598" t="s">
        <v>612</v>
      </c>
      <c r="C197" s="642" t="s">
        <v>876</v>
      </c>
      <c r="D197" s="595"/>
      <c r="E197" s="596">
        <v>5195</v>
      </c>
      <c r="F197" s="645"/>
    </row>
    <row r="198" spans="1:7" s="544" customFormat="1">
      <c r="A198" s="595"/>
      <c r="B198" s="592" t="s">
        <v>612</v>
      </c>
      <c r="C198" s="592" t="s">
        <v>845</v>
      </c>
      <c r="D198" s="588"/>
      <c r="E198" s="593">
        <v>5165</v>
      </c>
      <c r="F198" s="645"/>
    </row>
    <row r="199" spans="1:7" s="544" customFormat="1">
      <c r="A199" s="595"/>
      <c r="B199" s="592" t="s">
        <v>878</v>
      </c>
      <c r="C199" s="592" t="s">
        <v>879</v>
      </c>
      <c r="D199" s="588" t="s">
        <v>880</v>
      </c>
      <c r="E199" s="593">
        <v>7166.54</v>
      </c>
      <c r="F199" s="645"/>
    </row>
    <row r="200" spans="1:7" s="544" customFormat="1">
      <c r="A200" s="595"/>
      <c r="B200" s="592" t="s">
        <v>612</v>
      </c>
      <c r="C200" s="592" t="s">
        <v>881</v>
      </c>
      <c r="D200" s="588"/>
      <c r="E200" s="593">
        <v>59995</v>
      </c>
      <c r="F200" s="645"/>
    </row>
    <row r="201" spans="1:7" s="544" customFormat="1">
      <c r="A201" s="595"/>
      <c r="B201" s="598"/>
      <c r="C201" s="598"/>
      <c r="D201" s="595"/>
      <c r="E201" s="596"/>
      <c r="F201" s="645"/>
    </row>
    <row r="202" spans="1:7" customFormat="1" ht="15" customHeight="1">
      <c r="A202" s="93"/>
      <c r="B202" s="94"/>
      <c r="C202" s="94"/>
      <c r="D202" s="93"/>
      <c r="E202" s="94"/>
      <c r="F202" s="95"/>
    </row>
    <row r="203" spans="1:7" customFormat="1" ht="15" customHeight="1" thickBot="1">
      <c r="A203" s="99"/>
      <c r="B203" s="99"/>
      <c r="C203" s="99"/>
      <c r="D203" s="77"/>
      <c r="E203" s="100" t="s">
        <v>23</v>
      </c>
      <c r="F203" s="140">
        <f>SUM(E161:E202)</f>
        <v>402437.23</v>
      </c>
    </row>
    <row r="204" spans="1:7" customFormat="1" ht="15" customHeight="1" thickBot="1">
      <c r="A204" s="99"/>
      <c r="B204" s="99"/>
      <c r="C204" s="99"/>
      <c r="D204" s="100"/>
      <c r="E204" s="99"/>
      <c r="F204" s="99"/>
      <c r="G204" s="102"/>
    </row>
    <row r="205" spans="1:7" customFormat="1" ht="33.4" customHeight="1" thickBot="1">
      <c r="A205" s="685" t="s">
        <v>129</v>
      </c>
      <c r="B205" s="686"/>
      <c r="C205" s="686"/>
      <c r="D205" s="687"/>
      <c r="E205" s="687"/>
      <c r="F205" s="687"/>
      <c r="G205" s="688"/>
    </row>
    <row r="206" spans="1:7" customFormat="1" ht="15" customHeight="1" thickBot="1">
      <c r="A206" s="87" t="s">
        <v>107</v>
      </c>
      <c r="B206" s="88" t="s">
        <v>108</v>
      </c>
      <c r="C206" s="87" t="s">
        <v>15</v>
      </c>
      <c r="D206" s="88" t="s">
        <v>109</v>
      </c>
      <c r="E206" s="227" t="s">
        <v>136</v>
      </c>
      <c r="F206" s="89" t="s">
        <v>397</v>
      </c>
    </row>
    <row r="207" spans="1:7" customFormat="1" ht="15" customHeight="1" thickTop="1">
      <c r="A207" s="90"/>
      <c r="B207" s="91"/>
      <c r="C207" s="91" t="s">
        <v>887</v>
      </c>
      <c r="D207" s="369" t="s">
        <v>386</v>
      </c>
      <c r="E207" s="444">
        <f>71474*3</f>
        <v>214422</v>
      </c>
      <c r="F207" s="92" t="s">
        <v>888</v>
      </c>
    </row>
    <row r="208" spans="1:7" customFormat="1" ht="15" customHeight="1">
      <c r="A208" s="93"/>
      <c r="B208" s="94"/>
      <c r="C208" s="598"/>
      <c r="D208" s="595"/>
      <c r="E208" s="598"/>
      <c r="F208" s="95"/>
    </row>
    <row r="209" spans="1:8" customFormat="1">
      <c r="A209" s="93"/>
      <c r="B209" s="94"/>
      <c r="C209" s="94"/>
      <c r="D209" s="93"/>
      <c r="E209" s="94"/>
      <c r="F209" s="95"/>
    </row>
    <row r="210" spans="1:8" customFormat="1">
      <c r="A210" s="93"/>
      <c r="B210" s="94"/>
      <c r="C210" s="94"/>
      <c r="D210" s="93"/>
      <c r="E210" s="94"/>
      <c r="F210" s="95"/>
    </row>
    <row r="211" spans="1:8">
      <c r="A211" s="93"/>
      <c r="B211" s="94"/>
      <c r="C211" s="94"/>
      <c r="D211" s="93"/>
      <c r="E211" s="94"/>
      <c r="F211" s="95"/>
      <c r="G211" s="74"/>
      <c r="H211" s="77"/>
    </row>
    <row r="212" spans="1:8">
      <c r="A212" s="93"/>
      <c r="B212" s="94"/>
      <c r="C212" s="94"/>
      <c r="D212" s="93"/>
      <c r="E212" s="94"/>
      <c r="F212" s="95"/>
      <c r="G212" s="74"/>
      <c r="H212" s="77"/>
    </row>
    <row r="213" spans="1:8" ht="16.5" thickBot="1">
      <c r="A213" s="96"/>
      <c r="B213" s="97"/>
      <c r="C213" s="97"/>
      <c r="D213" s="96"/>
      <c r="E213" s="97"/>
      <c r="F213" s="98"/>
      <c r="G213" s="74"/>
      <c r="H213" s="77"/>
    </row>
    <row r="214" spans="1:8" ht="16.5" thickBot="1">
      <c r="A214" s="99"/>
      <c r="B214" s="99"/>
      <c r="C214" s="99"/>
      <c r="E214" s="100" t="s">
        <v>23</v>
      </c>
      <c r="F214" s="141">
        <f>SUM(E207:E213)</f>
        <v>214422</v>
      </c>
      <c r="G214"/>
    </row>
    <row r="215" spans="1:8" ht="16.5" thickBot="1">
      <c r="A215" s="99"/>
      <c r="B215" s="99"/>
      <c r="C215" s="99"/>
      <c r="E215" s="100"/>
      <c r="F215" s="101"/>
      <c r="G215"/>
    </row>
    <row r="216" spans="1:8" ht="40.15" customHeight="1" thickBot="1">
      <c r="A216" s="685" t="s">
        <v>134</v>
      </c>
      <c r="B216" s="686"/>
      <c r="C216" s="686"/>
      <c r="D216" s="687"/>
      <c r="E216" s="687"/>
      <c r="F216" s="687"/>
      <c r="G216" s="688"/>
    </row>
    <row r="217" spans="1:8" ht="84.75" customHeight="1" thickBot="1">
      <c r="A217" s="87" t="s">
        <v>107</v>
      </c>
      <c r="B217" s="88" t="s">
        <v>108</v>
      </c>
      <c r="C217" s="87" t="s">
        <v>15</v>
      </c>
      <c r="D217" s="88" t="s">
        <v>109</v>
      </c>
      <c r="E217" s="227" t="s">
        <v>136</v>
      </c>
      <c r="F217" s="89" t="s">
        <v>397</v>
      </c>
      <c r="G217" s="74"/>
      <c r="H217" s="77"/>
    </row>
    <row r="218" spans="1:8" ht="16.5" thickTop="1">
      <c r="A218" s="90"/>
      <c r="B218" s="91"/>
      <c r="C218" s="91"/>
      <c r="D218" s="369" t="s">
        <v>386</v>
      </c>
      <c r="E218" s="91"/>
      <c r="F218" s="92"/>
      <c r="G218" s="74"/>
      <c r="H218" s="77"/>
    </row>
    <row r="219" spans="1:8">
      <c r="A219" s="93"/>
      <c r="B219" s="94"/>
      <c r="C219" s="94"/>
      <c r="D219" s="93"/>
      <c r="E219" s="94"/>
      <c r="F219" s="95"/>
      <c r="G219" s="74"/>
      <c r="H219" s="77"/>
    </row>
    <row r="220" spans="1:8">
      <c r="A220" s="93"/>
      <c r="B220" s="94"/>
      <c r="C220" s="94"/>
      <c r="D220" s="93"/>
      <c r="E220" s="94"/>
      <c r="F220" s="95"/>
      <c r="G220" s="74"/>
      <c r="H220" s="77"/>
    </row>
    <row r="221" spans="1:8">
      <c r="A221" s="93"/>
      <c r="B221" s="94"/>
      <c r="C221" s="94"/>
      <c r="D221" s="93"/>
      <c r="E221" s="94"/>
      <c r="F221" s="95"/>
      <c r="G221" s="74"/>
      <c r="H221" s="77"/>
    </row>
    <row r="222" spans="1:8">
      <c r="A222" s="93"/>
      <c r="B222" s="94"/>
      <c r="C222" s="94"/>
      <c r="D222" s="93"/>
      <c r="E222" s="94"/>
      <c r="F222" s="95"/>
      <c r="G222" s="74"/>
      <c r="H222" s="77"/>
    </row>
    <row r="223" spans="1:8">
      <c r="A223" s="93"/>
      <c r="B223" s="94"/>
      <c r="C223" s="94"/>
      <c r="D223" s="93"/>
      <c r="E223" s="94"/>
      <c r="F223" s="95"/>
      <c r="G223" s="74"/>
      <c r="H223" s="77"/>
    </row>
    <row r="224" spans="1:8" ht="16.5" thickBot="1">
      <c r="A224" s="96"/>
      <c r="B224" s="97"/>
      <c r="C224" s="97"/>
      <c r="D224" s="96"/>
      <c r="E224" s="97"/>
      <c r="F224" s="98"/>
      <c r="G224" s="74"/>
      <c r="H224" s="77"/>
    </row>
    <row r="225" spans="1:8" ht="16.5" thickBot="1">
      <c r="A225" s="99"/>
      <c r="B225" s="99"/>
      <c r="C225" s="99"/>
      <c r="E225" s="100" t="s">
        <v>23</v>
      </c>
      <c r="F225" s="140">
        <f>SUM(E218:E224)</f>
        <v>0</v>
      </c>
      <c r="G225"/>
    </row>
    <row r="226" spans="1:8" ht="16.5" thickBot="1">
      <c r="A226" s="99"/>
      <c r="B226" s="99"/>
      <c r="C226" s="99"/>
      <c r="D226" s="99"/>
      <c r="E226" s="99"/>
      <c r="F226" s="99"/>
      <c r="G226" s="102"/>
    </row>
    <row r="227" spans="1:8" ht="17.25" customHeight="1" thickBot="1">
      <c r="A227" s="685" t="s">
        <v>135</v>
      </c>
      <c r="B227" s="686"/>
      <c r="C227" s="686"/>
      <c r="D227" s="687"/>
      <c r="E227" s="687"/>
      <c r="F227" s="687"/>
      <c r="G227" s="689"/>
    </row>
    <row r="228" spans="1:8" ht="82.5" customHeight="1" thickBot="1">
      <c r="A228" s="87" t="s">
        <v>107</v>
      </c>
      <c r="B228" s="88" t="s">
        <v>108</v>
      </c>
      <c r="C228" s="88" t="s">
        <v>398</v>
      </c>
      <c r="D228" s="88" t="s">
        <v>109</v>
      </c>
      <c r="E228" s="227" t="s">
        <v>136</v>
      </c>
      <c r="F228" s="228" t="s">
        <v>137</v>
      </c>
      <c r="G228" s="229" t="s">
        <v>138</v>
      </c>
      <c r="H228" s="89" t="s">
        <v>396</v>
      </c>
    </row>
    <row r="229" spans="1:8" ht="17.25" thickTop="1" thickBot="1">
      <c r="A229" s="90"/>
      <c r="B229" s="91"/>
      <c r="C229" s="91"/>
      <c r="D229" s="368" t="s">
        <v>386</v>
      </c>
      <c r="E229" s="91"/>
      <c r="F229" s="230"/>
      <c r="G229" s="231"/>
      <c r="H229" s="92"/>
    </row>
    <row r="230" spans="1:8" ht="16.5" thickBot="1">
      <c r="A230" s="93"/>
      <c r="B230" s="94"/>
      <c r="C230" s="94"/>
      <c r="D230" s="93"/>
      <c r="E230" s="94"/>
      <c r="F230" s="230"/>
      <c r="G230" s="231"/>
      <c r="H230" s="95"/>
    </row>
    <row r="231" spans="1:8" ht="16.5" thickBot="1">
      <c r="A231" s="93"/>
      <c r="B231" s="94"/>
      <c r="C231" s="94"/>
      <c r="D231" s="93"/>
      <c r="E231" s="94"/>
      <c r="F231" s="230"/>
      <c r="G231" s="231"/>
      <c r="H231" s="95"/>
    </row>
    <row r="232" spans="1:8" ht="16.5" thickBot="1">
      <c r="A232" s="93"/>
      <c r="B232" s="94"/>
      <c r="C232" s="94"/>
      <c r="D232" s="93"/>
      <c r="E232" s="94"/>
      <c r="F232" s="230"/>
      <c r="G232" s="231"/>
      <c r="H232" s="95"/>
    </row>
    <row r="233" spans="1:8" ht="16.5" thickBot="1">
      <c r="A233" s="93"/>
      <c r="B233" s="94"/>
      <c r="C233" s="94"/>
      <c r="D233" s="93"/>
      <c r="E233" s="94"/>
      <c r="F233" s="230"/>
      <c r="G233" s="231"/>
      <c r="H233" s="95"/>
    </row>
    <row r="234" spans="1:8" ht="16.5" thickBot="1">
      <c r="A234" s="93"/>
      <c r="B234" s="94"/>
      <c r="C234" s="94"/>
      <c r="D234" s="93"/>
      <c r="E234" s="94"/>
      <c r="F234" s="230"/>
      <c r="G234" s="231"/>
      <c r="H234" s="95"/>
    </row>
    <row r="235" spans="1:8" ht="16.5" thickBot="1">
      <c r="A235" s="93"/>
      <c r="B235" s="94"/>
      <c r="C235" s="94"/>
      <c r="D235" s="93"/>
      <c r="E235" s="94"/>
      <c r="F235" s="230"/>
      <c r="G235" s="231"/>
      <c r="H235" s="95"/>
    </row>
    <row r="236" spans="1:8" ht="16.5" thickBot="1">
      <c r="A236" s="93"/>
      <c r="B236" s="94"/>
      <c r="C236" s="94"/>
      <c r="D236" s="93"/>
      <c r="E236" s="94"/>
      <c r="F236" s="230"/>
      <c r="G236" s="231"/>
      <c r="H236" s="95"/>
    </row>
    <row r="237" spans="1:8" ht="16.5" thickBot="1">
      <c r="A237" s="96"/>
      <c r="B237" s="97"/>
      <c r="C237" s="97"/>
      <c r="D237" s="96"/>
      <c r="E237" s="97"/>
      <c r="F237" s="230"/>
      <c r="G237" s="231"/>
      <c r="H237" s="363"/>
    </row>
    <row r="238" spans="1:8" ht="16.5" thickBot="1">
      <c r="A238" s="99"/>
      <c r="B238" s="99"/>
      <c r="C238" s="99"/>
      <c r="E238" s="231">
        <f>SUM(E229:E237)</f>
        <v>0</v>
      </c>
      <c r="F238"/>
      <c r="G238" s="74"/>
      <c r="H238" s="142"/>
    </row>
    <row r="239" spans="1:8" ht="16.5" thickBot="1"/>
    <row r="240" spans="1:8" ht="18.75" customHeight="1" thickBot="1">
      <c r="A240" s="685" t="s">
        <v>126</v>
      </c>
      <c r="B240" s="686"/>
      <c r="C240" s="686"/>
      <c r="D240" s="687"/>
      <c r="E240" s="687"/>
      <c r="F240" s="687"/>
      <c r="G240" s="688"/>
      <c r="H240" s="77"/>
    </row>
    <row r="241" spans="1:8" ht="63.75" thickBot="1">
      <c r="A241" s="87" t="s">
        <v>107</v>
      </c>
      <c r="B241" s="88" t="s">
        <v>108</v>
      </c>
      <c r="C241" s="87" t="s">
        <v>15</v>
      </c>
      <c r="D241" s="88" t="s">
        <v>109</v>
      </c>
      <c r="E241" s="227" t="s">
        <v>136</v>
      </c>
      <c r="F241" s="89" t="s">
        <v>396</v>
      </c>
      <c r="G241" s="74"/>
      <c r="H241" s="77"/>
    </row>
    <row r="242" spans="1:8" ht="16.5" thickTop="1">
      <c r="A242" s="90"/>
      <c r="B242" s="91"/>
      <c r="C242" s="91"/>
      <c r="D242" s="369" t="s">
        <v>386</v>
      </c>
      <c r="E242" s="91"/>
      <c r="F242" s="92"/>
      <c r="G242" s="74"/>
      <c r="H242" s="77"/>
    </row>
    <row r="243" spans="1:8">
      <c r="A243" s="93"/>
      <c r="B243" s="94"/>
      <c r="C243" s="94"/>
      <c r="D243" s="93"/>
      <c r="E243" s="94"/>
      <c r="F243" s="95"/>
      <c r="G243" s="74"/>
      <c r="H243" s="77"/>
    </row>
    <row r="244" spans="1:8">
      <c r="A244" s="93"/>
      <c r="B244" s="94"/>
      <c r="C244" s="94"/>
      <c r="D244" s="93"/>
      <c r="E244" s="94"/>
      <c r="F244" s="95"/>
      <c r="G244" s="74"/>
      <c r="H244" s="77"/>
    </row>
    <row r="245" spans="1:8">
      <c r="A245" s="93"/>
      <c r="B245" s="94"/>
      <c r="C245" s="94"/>
      <c r="D245" s="93"/>
      <c r="E245" s="94"/>
      <c r="F245" s="95"/>
      <c r="G245" s="74"/>
      <c r="H245" s="77"/>
    </row>
    <row r="246" spans="1:8">
      <c r="A246" s="93"/>
      <c r="B246" s="94"/>
      <c r="C246" s="94"/>
      <c r="D246" s="93"/>
      <c r="E246" s="94"/>
      <c r="F246" s="95"/>
      <c r="G246" s="74"/>
      <c r="H246" s="77"/>
    </row>
    <row r="247" spans="1:8">
      <c r="A247" s="93"/>
      <c r="B247" s="94"/>
      <c r="C247" s="94"/>
      <c r="D247" s="93"/>
      <c r="E247" s="94"/>
      <c r="F247" s="95"/>
      <c r="G247" s="74"/>
      <c r="H247" s="77"/>
    </row>
    <row r="248" spans="1:8" ht="16.5" thickBot="1">
      <c r="A248" s="96"/>
      <c r="B248" s="97"/>
      <c r="C248" s="97"/>
      <c r="D248" s="96"/>
      <c r="E248" s="97"/>
      <c r="F248" s="98"/>
      <c r="G248" s="74"/>
      <c r="H248" s="77"/>
    </row>
    <row r="249" spans="1:8" ht="16.5" thickBot="1">
      <c r="A249" s="99"/>
      <c r="B249" s="99"/>
      <c r="C249" s="99"/>
      <c r="E249" s="140">
        <f>SUM(E242:E248)</f>
        <v>0</v>
      </c>
      <c r="G249"/>
      <c r="H249" s="77"/>
    </row>
    <row r="250" spans="1:8">
      <c r="A250" s="99"/>
      <c r="B250" s="99"/>
      <c r="C250" s="99"/>
      <c r="E250" s="100"/>
      <c r="F250" s="142"/>
      <c r="G250"/>
      <c r="H250" s="77"/>
    </row>
    <row r="251" spans="1:8" ht="16.5" thickBot="1">
      <c r="E251" s="365">
        <f>SUM(E249,E238,F225,F214,F203,F157,F147,F136,F23)</f>
        <v>2579721.16</v>
      </c>
      <c r="H251" s="77"/>
    </row>
    <row r="252" spans="1:8" ht="16.5" thickTop="1">
      <c r="H252" s="77"/>
    </row>
    <row r="253" spans="1:8">
      <c r="H253" s="77"/>
    </row>
  </sheetData>
  <autoFilter ref="A26:F131"/>
  <mergeCells count="19">
    <mergeCell ref="A10:C10"/>
    <mergeCell ref="A12:C12"/>
    <mergeCell ref="A11:C11"/>
    <mergeCell ref="A1:G1"/>
    <mergeCell ref="A240:G240"/>
    <mergeCell ref="A159:G159"/>
    <mergeCell ref="A205:G205"/>
    <mergeCell ref="A216:G216"/>
    <mergeCell ref="A227:G227"/>
    <mergeCell ref="A15:C15"/>
    <mergeCell ref="A149:G149"/>
    <mergeCell ref="A18:G18"/>
    <mergeCell ref="A139:G139"/>
    <mergeCell ref="A13:C13"/>
    <mergeCell ref="A14:C14"/>
    <mergeCell ref="A25:G25"/>
    <mergeCell ref="A7:B7"/>
    <mergeCell ref="A8:C8"/>
    <mergeCell ref="A9:C9"/>
  </mergeCells>
  <phoneticPr fontId="19" type="noConversion"/>
  <pageMargins left="0.75" right="0.25" top="1" bottom="1" header="0.5" footer="0.5"/>
  <pageSetup scale="65"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9"/>
  <sheetViews>
    <sheetView topLeftCell="A16" workbookViewId="0">
      <selection activeCell="H23" sqref="H23"/>
    </sheetView>
  </sheetViews>
  <sheetFormatPr defaultColWidth="8.75" defaultRowHeight="12.75"/>
  <cols>
    <col min="1" max="1" width="13" style="107" customWidth="1"/>
    <col min="2" max="2" width="11.5" style="107" customWidth="1"/>
    <col min="3" max="3" width="14.25" style="107" bestFit="1" customWidth="1"/>
    <col min="4" max="4" width="11.5" style="107" customWidth="1"/>
    <col min="5" max="5" width="18.125" style="107" customWidth="1"/>
    <col min="6" max="6" width="19.875" style="104" customWidth="1"/>
    <col min="7" max="7" width="23.375" style="104" customWidth="1"/>
    <col min="8" max="8" width="20.125" style="104" customWidth="1"/>
    <col min="9" max="9" width="16.5" style="104" customWidth="1"/>
    <col min="10" max="10" width="14.875" style="104" customWidth="1"/>
    <col min="11" max="12" width="10.125" style="108" customWidth="1"/>
    <col min="13" max="13" width="12.5" style="104" customWidth="1"/>
    <col min="14" max="16384" width="8.75" style="104"/>
  </cols>
  <sheetData>
    <row r="1" spans="1:12" ht="23.25">
      <c r="A1" s="702" t="s">
        <v>110</v>
      </c>
      <c r="B1" s="702"/>
      <c r="C1" s="702"/>
      <c r="D1" s="702"/>
      <c r="E1" s="702"/>
      <c r="F1" s="702"/>
      <c r="G1" s="702"/>
      <c r="H1" s="702"/>
      <c r="I1" s="702"/>
      <c r="J1" s="702"/>
      <c r="K1" s="702"/>
      <c r="L1" s="103"/>
    </row>
    <row r="2" spans="1:12" ht="17.25" customHeight="1" thickBot="1">
      <c r="A2" s="103"/>
      <c r="B2" s="103"/>
      <c r="C2"/>
      <c r="D2" s="103"/>
      <c r="E2" s="103"/>
      <c r="F2" s="103"/>
      <c r="G2" s="103"/>
      <c r="H2" s="103"/>
      <c r="I2" s="103"/>
      <c r="J2" s="103"/>
      <c r="K2" s="103"/>
      <c r="L2" s="103"/>
    </row>
    <row r="3" spans="1:12" ht="18.75" thickBot="1">
      <c r="A3" s="105"/>
      <c r="B3" s="106"/>
      <c r="C3"/>
      <c r="D3" s="360"/>
      <c r="F3" s="71" t="s">
        <v>100</v>
      </c>
      <c r="G3" s="366" t="s">
        <v>506</v>
      </c>
      <c r="H3" s="72"/>
      <c r="I3" s="73"/>
    </row>
    <row r="4" spans="1:12" ht="15.75">
      <c r="C4"/>
    </row>
    <row r="5" spans="1:12" ht="15.75">
      <c r="C5"/>
      <c r="F5" s="3"/>
    </row>
    <row r="6" spans="1:12" ht="16.5" thickBot="1">
      <c r="C6"/>
      <c r="F6" s="7" t="s">
        <v>22</v>
      </c>
    </row>
    <row r="7" spans="1:12" ht="15.75" customHeight="1" thickBot="1">
      <c r="A7"/>
      <c r="B7"/>
      <c r="C7"/>
      <c r="D7"/>
      <c r="E7"/>
      <c r="F7" s="453" t="s">
        <v>111</v>
      </c>
      <c r="G7" s="457"/>
      <c r="H7" s="109"/>
      <c r="I7" s="109"/>
      <c r="J7" s="109"/>
    </row>
    <row r="8" spans="1:12" ht="15.75">
      <c r="C8"/>
      <c r="F8" s="454" t="s">
        <v>490</v>
      </c>
      <c r="G8" s="458"/>
      <c r="I8" s="406"/>
      <c r="J8" s="383"/>
    </row>
    <row r="9" spans="1:12" ht="15.75">
      <c r="C9"/>
      <c r="F9" s="454" t="s">
        <v>489</v>
      </c>
      <c r="G9" s="458"/>
      <c r="I9" s="406"/>
      <c r="J9" s="383"/>
    </row>
    <row r="10" spans="1:12" ht="15.75">
      <c r="C10"/>
      <c r="F10" s="455" t="s">
        <v>496</v>
      </c>
      <c r="G10" s="34" t="s">
        <v>672</v>
      </c>
      <c r="I10" s="406"/>
      <c r="J10" s="383"/>
    </row>
    <row r="11" spans="1:12" ht="15.75">
      <c r="C11"/>
      <c r="F11" s="455" t="s">
        <v>497</v>
      </c>
      <c r="G11" s="34" t="s">
        <v>673</v>
      </c>
      <c r="I11" s="406"/>
      <c r="J11" s="383"/>
    </row>
    <row r="12" spans="1:12" ht="15.75">
      <c r="C12"/>
      <c r="F12" s="455" t="s">
        <v>498</v>
      </c>
      <c r="G12" s="34" t="s">
        <v>674</v>
      </c>
      <c r="I12" s="406"/>
      <c r="J12" s="383"/>
    </row>
    <row r="13" spans="1:12" ht="15.75">
      <c r="C13"/>
      <c r="F13" s="455" t="s">
        <v>499</v>
      </c>
      <c r="G13" s="34" t="s">
        <v>675</v>
      </c>
      <c r="I13" s="406"/>
      <c r="J13" s="405"/>
    </row>
    <row r="14" spans="1:12" ht="15.75" customHeight="1">
      <c r="C14"/>
      <c r="F14" s="455" t="s">
        <v>112</v>
      </c>
      <c r="G14" s="459"/>
      <c r="I14" s="406"/>
      <c r="J14" s="382"/>
    </row>
    <row r="15" spans="1:12">
      <c r="F15" s="409" t="s">
        <v>500</v>
      </c>
      <c r="G15" s="459"/>
      <c r="I15" s="383"/>
      <c r="J15" s="382"/>
    </row>
    <row r="16" spans="1:12">
      <c r="F16" s="445" t="s">
        <v>491</v>
      </c>
      <c r="G16" s="452"/>
      <c r="I16" s="383"/>
      <c r="J16" s="382"/>
    </row>
    <row r="17" spans="1:14">
      <c r="F17" s="409" t="s">
        <v>492</v>
      </c>
      <c r="G17" s="452"/>
      <c r="I17" s="383"/>
      <c r="J17" s="382"/>
    </row>
    <row r="18" spans="1:14">
      <c r="F18" s="409" t="s">
        <v>493</v>
      </c>
      <c r="G18" s="452"/>
      <c r="I18" s="383"/>
      <c r="J18" s="382"/>
    </row>
    <row r="19" spans="1:14">
      <c r="F19" s="409" t="s">
        <v>494</v>
      </c>
      <c r="G19" s="452"/>
      <c r="I19" s="383"/>
      <c r="J19" s="382"/>
    </row>
    <row r="20" spans="1:14" ht="13.5" thickBot="1">
      <c r="F20" s="456" t="s">
        <v>495</v>
      </c>
      <c r="G20" s="452"/>
      <c r="I20" s="383"/>
      <c r="J20" s="382"/>
    </row>
    <row r="21" spans="1:14">
      <c r="F21" s="460"/>
      <c r="G21" s="452"/>
      <c r="I21" s="383"/>
      <c r="J21" s="382"/>
    </row>
    <row r="22" spans="1:14" s="76" customFormat="1">
      <c r="A22" s="384"/>
      <c r="B22" s="384"/>
      <c r="C22" s="384"/>
      <c r="D22" s="384"/>
      <c r="E22" s="384"/>
      <c r="I22" s="383"/>
      <c r="J22" s="382"/>
      <c r="K22" s="108"/>
      <c r="L22" s="108"/>
    </row>
    <row r="23" spans="1:14" s="76" customFormat="1" ht="13.5" thickBot="1">
      <c r="A23" s="389" t="s">
        <v>528</v>
      </c>
      <c r="B23" s="389"/>
      <c r="C23" s="390"/>
      <c r="D23" s="390"/>
      <c r="E23" s="390"/>
      <c r="F23" s="410"/>
      <c r="G23" s="411"/>
      <c r="I23" s="383"/>
      <c r="J23" s="382"/>
      <c r="K23" s="108"/>
      <c r="L23" s="108"/>
    </row>
    <row r="24" spans="1:14" s="76" customFormat="1" ht="16.5" thickBot="1">
      <c r="A24" s="388" t="s">
        <v>529</v>
      </c>
      <c r="B24" s="465" t="s">
        <v>863</v>
      </c>
      <c r="C24" s="393" t="s">
        <v>530</v>
      </c>
      <c r="D24" s="407"/>
      <c r="E24" s="385"/>
      <c r="F24" s="385"/>
      <c r="G24" s="387"/>
      <c r="H24" s="381"/>
      <c r="J24" s="386"/>
    </row>
    <row r="25" spans="1:14" ht="31.5" customHeight="1">
      <c r="A25" s="110" t="s">
        <v>113</v>
      </c>
      <c r="B25" s="703" t="s">
        <v>114</v>
      </c>
      <c r="C25" s="704"/>
      <c r="D25" s="704"/>
      <c r="E25" s="704"/>
      <c r="F25" s="704"/>
      <c r="G25" s="704"/>
      <c r="H25" s="111"/>
      <c r="I25" s="111"/>
      <c r="J25" s="111"/>
      <c r="K25" s="111"/>
      <c r="L25" s="111"/>
      <c r="M25" s="77"/>
      <c r="N25" s="77"/>
    </row>
    <row r="26" spans="1:14" ht="31.15" customHeight="1">
      <c r="A26" s="112"/>
      <c r="B26" s="703" t="s">
        <v>115</v>
      </c>
      <c r="C26" s="704"/>
      <c r="D26" s="704"/>
      <c r="E26" s="704"/>
      <c r="F26" s="704"/>
      <c r="G26" s="704"/>
      <c r="H26" s="113"/>
      <c r="I26" s="113"/>
      <c r="J26" s="113"/>
      <c r="K26" s="113"/>
      <c r="L26" s="113"/>
      <c r="M26" s="77"/>
      <c r="N26" s="77"/>
    </row>
    <row r="27" spans="1:14" ht="43.9" customHeight="1" thickBot="1">
      <c r="A27" s="114"/>
      <c r="B27" s="703" t="s">
        <v>116</v>
      </c>
      <c r="C27" s="704"/>
      <c r="D27" s="704"/>
      <c r="E27" s="704"/>
      <c r="F27" s="704"/>
      <c r="G27" s="704"/>
      <c r="H27" s="113"/>
      <c r="I27" s="113"/>
      <c r="J27" s="113"/>
      <c r="K27" s="113"/>
      <c r="L27" s="113"/>
    </row>
    <row r="28" spans="1:14" ht="13.5" thickBot="1">
      <c r="K28" s="115"/>
      <c r="L28" s="115"/>
      <c r="M28" s="76"/>
    </row>
    <row r="29" spans="1:14" ht="53.25" customHeight="1" thickBot="1">
      <c r="A29" s="116" t="s">
        <v>117</v>
      </c>
      <c r="B29" s="116" t="s">
        <v>118</v>
      </c>
      <c r="C29" s="120" t="s">
        <v>123</v>
      </c>
      <c r="D29" s="119" t="s">
        <v>122</v>
      </c>
      <c r="E29" s="118" t="s">
        <v>120</v>
      </c>
      <c r="F29" s="119" t="s">
        <v>121</v>
      </c>
      <c r="G29" s="117" t="s">
        <v>119</v>
      </c>
      <c r="H29" s="408" t="s">
        <v>531</v>
      </c>
      <c r="I29" s="361"/>
      <c r="K29" s="104"/>
      <c r="L29" s="104"/>
    </row>
    <row r="30" spans="1:14">
      <c r="A30" s="591">
        <v>4</v>
      </c>
      <c r="B30" s="586" t="s">
        <v>375</v>
      </c>
      <c r="C30" s="446" t="s">
        <v>498</v>
      </c>
      <c r="D30" s="587">
        <v>2007</v>
      </c>
      <c r="E30" s="589" t="s">
        <v>510</v>
      </c>
      <c r="F30" s="589" t="s">
        <v>512</v>
      </c>
      <c r="G30" s="591" t="s">
        <v>518</v>
      </c>
      <c r="H30" s="590">
        <v>68100</v>
      </c>
      <c r="I30" s="362"/>
      <c r="K30" s="104"/>
      <c r="L30" s="104"/>
    </row>
    <row r="31" spans="1:14">
      <c r="A31" s="591">
        <v>5</v>
      </c>
      <c r="B31" s="586" t="s">
        <v>375</v>
      </c>
      <c r="C31" s="446" t="s">
        <v>497</v>
      </c>
      <c r="D31" s="587">
        <v>2008</v>
      </c>
      <c r="E31" s="589" t="s">
        <v>510</v>
      </c>
      <c r="F31" s="589" t="s">
        <v>513</v>
      </c>
      <c r="G31" s="591" t="s">
        <v>519</v>
      </c>
      <c r="H31" s="590">
        <v>20400</v>
      </c>
      <c r="I31" s="362"/>
      <c r="K31" s="104"/>
      <c r="L31" s="104"/>
    </row>
    <row r="32" spans="1:14">
      <c r="A32" s="591">
        <v>6</v>
      </c>
      <c r="B32" s="586" t="s">
        <v>375</v>
      </c>
      <c r="C32" s="446" t="s">
        <v>497</v>
      </c>
      <c r="D32" s="587">
        <v>2005</v>
      </c>
      <c r="E32" s="589" t="s">
        <v>510</v>
      </c>
      <c r="F32" s="589" t="s">
        <v>513</v>
      </c>
      <c r="G32" s="591" t="s">
        <v>520</v>
      </c>
      <c r="H32" s="590">
        <v>9900</v>
      </c>
      <c r="I32" s="362"/>
      <c r="K32" s="104"/>
      <c r="L32" s="104"/>
    </row>
    <row r="33" spans="1:12">
      <c r="A33" s="591">
        <v>22</v>
      </c>
      <c r="B33" s="586" t="s">
        <v>508</v>
      </c>
      <c r="C33" s="446" t="s">
        <v>496</v>
      </c>
      <c r="D33" s="587">
        <v>2015</v>
      </c>
      <c r="E33" s="589" t="s">
        <v>703</v>
      </c>
      <c r="F33" s="589" t="s">
        <v>704</v>
      </c>
      <c r="G33" s="591" t="s">
        <v>705</v>
      </c>
      <c r="H33" s="590">
        <v>27681</v>
      </c>
      <c r="I33" s="362"/>
      <c r="K33" s="104"/>
      <c r="L33" s="104"/>
    </row>
    <row r="34" spans="1:12">
      <c r="A34" s="591">
        <v>14</v>
      </c>
      <c r="B34" s="586" t="s">
        <v>375</v>
      </c>
      <c r="C34" s="446" t="s">
        <v>496</v>
      </c>
      <c r="D34" s="587">
        <v>2007</v>
      </c>
      <c r="E34" s="589" t="s">
        <v>510</v>
      </c>
      <c r="F34" s="589" t="s">
        <v>516</v>
      </c>
      <c r="G34" s="591" t="s">
        <v>521</v>
      </c>
      <c r="H34" s="590">
        <v>17535</v>
      </c>
      <c r="I34" s="362"/>
      <c r="K34" s="104"/>
      <c r="L34" s="104"/>
    </row>
    <row r="35" spans="1:12">
      <c r="A35" s="591">
        <v>15</v>
      </c>
      <c r="B35" s="586" t="s">
        <v>507</v>
      </c>
      <c r="C35" s="446" t="s">
        <v>496</v>
      </c>
      <c r="D35" s="587">
        <v>2007</v>
      </c>
      <c r="E35" s="589" t="s">
        <v>510</v>
      </c>
      <c r="F35" s="589" t="s">
        <v>514</v>
      </c>
      <c r="G35" s="591" t="s">
        <v>522</v>
      </c>
      <c r="H35" s="590">
        <v>20235</v>
      </c>
      <c r="I35" s="362"/>
      <c r="K35" s="104"/>
      <c r="L35" s="104"/>
    </row>
    <row r="36" spans="1:12">
      <c r="A36" s="591">
        <v>16</v>
      </c>
      <c r="B36" s="586" t="s">
        <v>507</v>
      </c>
      <c r="C36" s="446" t="s">
        <v>496</v>
      </c>
      <c r="D36" s="587">
        <v>2007</v>
      </c>
      <c r="E36" s="589" t="s">
        <v>510</v>
      </c>
      <c r="F36" s="589" t="s">
        <v>514</v>
      </c>
      <c r="G36" s="591" t="s">
        <v>523</v>
      </c>
      <c r="H36" s="590">
        <v>20235</v>
      </c>
      <c r="I36" s="362"/>
      <c r="K36" s="104"/>
      <c r="L36" s="104"/>
    </row>
    <row r="37" spans="1:12">
      <c r="A37" s="591">
        <v>17</v>
      </c>
      <c r="B37" s="586" t="s">
        <v>507</v>
      </c>
      <c r="C37" s="446" t="s">
        <v>498</v>
      </c>
      <c r="D37" s="587">
        <v>2007</v>
      </c>
      <c r="E37" s="589" t="s">
        <v>510</v>
      </c>
      <c r="F37" s="589" t="s">
        <v>517</v>
      </c>
      <c r="G37" s="591" t="s">
        <v>524</v>
      </c>
      <c r="H37" s="590">
        <v>35105</v>
      </c>
      <c r="I37" s="362"/>
      <c r="K37" s="104"/>
      <c r="L37" s="104"/>
    </row>
    <row r="38" spans="1:12">
      <c r="A38" s="591">
        <v>18</v>
      </c>
      <c r="B38" s="586" t="s">
        <v>509</v>
      </c>
      <c r="C38" s="661" t="s">
        <v>490</v>
      </c>
      <c r="D38" s="587">
        <v>2008</v>
      </c>
      <c r="E38" s="589" t="s">
        <v>510</v>
      </c>
      <c r="F38" s="589" t="s">
        <v>515</v>
      </c>
      <c r="G38" s="591" t="s">
        <v>525</v>
      </c>
      <c r="H38" s="590">
        <v>21893</v>
      </c>
      <c r="I38" s="362"/>
      <c r="K38" s="104"/>
      <c r="L38" s="104"/>
    </row>
    <row r="39" spans="1:12">
      <c r="A39" s="591">
        <v>19</v>
      </c>
      <c r="B39" s="586" t="s">
        <v>375</v>
      </c>
      <c r="C39" s="446" t="s">
        <v>496</v>
      </c>
      <c r="D39" s="587">
        <v>2008</v>
      </c>
      <c r="E39" s="589" t="s">
        <v>510</v>
      </c>
      <c r="F39" s="589" t="s">
        <v>511</v>
      </c>
      <c r="G39" s="591" t="s">
        <v>555</v>
      </c>
      <c r="H39" s="662">
        <v>9970</v>
      </c>
      <c r="I39" s="362"/>
      <c r="K39" s="104"/>
      <c r="L39" s="104"/>
    </row>
    <row r="40" spans="1:12">
      <c r="A40" s="591">
        <v>23</v>
      </c>
      <c r="B40" s="586" t="s">
        <v>706</v>
      </c>
      <c r="C40" s="446" t="s">
        <v>496</v>
      </c>
      <c r="D40" s="587">
        <v>2015</v>
      </c>
      <c r="E40" s="589" t="s">
        <v>707</v>
      </c>
      <c r="F40" s="589" t="s">
        <v>708</v>
      </c>
      <c r="G40" s="591" t="s">
        <v>709</v>
      </c>
      <c r="H40" s="662">
        <v>21958</v>
      </c>
      <c r="I40" s="362"/>
      <c r="K40" s="104"/>
      <c r="L40" s="104"/>
    </row>
    <row r="41" spans="1:12">
      <c r="A41" s="591">
        <v>21</v>
      </c>
      <c r="B41" s="586" t="s">
        <v>375</v>
      </c>
      <c r="C41" s="446" t="s">
        <v>497</v>
      </c>
      <c r="D41" s="587">
        <v>2013</v>
      </c>
      <c r="E41" s="589" t="s">
        <v>510</v>
      </c>
      <c r="F41" s="589" t="s">
        <v>587</v>
      </c>
      <c r="G41" s="591" t="s">
        <v>588</v>
      </c>
      <c r="H41" s="662">
        <v>25618</v>
      </c>
      <c r="I41" s="362"/>
      <c r="K41" s="104"/>
      <c r="L41" s="104"/>
    </row>
    <row r="42" spans="1:12">
      <c r="A42" s="591">
        <v>22</v>
      </c>
      <c r="B42" s="586" t="s">
        <v>375</v>
      </c>
      <c r="C42" s="446" t="s">
        <v>497</v>
      </c>
      <c r="D42" s="587">
        <v>2016</v>
      </c>
      <c r="E42" s="589" t="s">
        <v>510</v>
      </c>
      <c r="F42" s="589" t="s">
        <v>587</v>
      </c>
      <c r="G42" s="591" t="s">
        <v>732</v>
      </c>
      <c r="H42" s="662">
        <v>27560</v>
      </c>
      <c r="I42" s="362"/>
      <c r="K42" s="104"/>
      <c r="L42" s="104"/>
    </row>
    <row r="43" spans="1:12">
      <c r="A43" s="591">
        <v>23</v>
      </c>
      <c r="B43" s="586" t="s">
        <v>507</v>
      </c>
      <c r="C43" s="446" t="s">
        <v>498</v>
      </c>
      <c r="D43" s="587">
        <v>2017</v>
      </c>
      <c r="E43" s="589" t="s">
        <v>752</v>
      </c>
      <c r="F43" s="589" t="s">
        <v>753</v>
      </c>
      <c r="G43" s="591" t="s">
        <v>754</v>
      </c>
      <c r="H43" s="662">
        <v>43260</v>
      </c>
      <c r="I43" s="362"/>
      <c r="K43" s="104"/>
      <c r="L43" s="104"/>
    </row>
    <row r="44" spans="1:12">
      <c r="A44" s="591">
        <v>23</v>
      </c>
      <c r="B44" s="586" t="s">
        <v>860</v>
      </c>
      <c r="C44" s="446" t="s">
        <v>497</v>
      </c>
      <c r="D44" s="587">
        <v>2017</v>
      </c>
      <c r="E44" s="589" t="s">
        <v>752</v>
      </c>
      <c r="F44" s="589" t="s">
        <v>514</v>
      </c>
      <c r="G44" s="591" t="s">
        <v>861</v>
      </c>
      <c r="H44" s="662">
        <v>26261.95</v>
      </c>
      <c r="I44" s="362"/>
      <c r="K44" s="104"/>
      <c r="L44" s="104"/>
    </row>
    <row r="45" spans="1:12">
      <c r="A45" s="591"/>
      <c r="B45" s="586"/>
      <c r="C45" s="446"/>
      <c r="D45" s="587"/>
      <c r="E45" s="589"/>
      <c r="F45" s="589"/>
      <c r="G45" s="591"/>
      <c r="H45" s="662"/>
      <c r="I45" s="362"/>
      <c r="K45" s="104"/>
      <c r="L45" s="104"/>
    </row>
    <row r="46" spans="1:12">
      <c r="A46" s="121"/>
      <c r="B46" s="122"/>
      <c r="C46" s="446"/>
      <c r="D46" s="125"/>
      <c r="E46" s="123"/>
      <c r="F46" s="123"/>
      <c r="G46" s="121"/>
      <c r="H46" s="124"/>
      <c r="I46" s="362"/>
      <c r="K46" s="104"/>
      <c r="L46" s="104"/>
    </row>
    <row r="47" spans="1:12">
      <c r="A47" s="121"/>
      <c r="B47" s="122"/>
      <c r="C47" s="446"/>
      <c r="D47" s="125"/>
      <c r="E47" s="123"/>
      <c r="F47" s="123"/>
      <c r="G47" s="121"/>
      <c r="H47" s="124"/>
      <c r="I47" s="362"/>
      <c r="K47" s="104"/>
      <c r="L47" s="104"/>
    </row>
    <row r="48" spans="1:12">
      <c r="A48" s="121"/>
      <c r="B48" s="122"/>
      <c r="C48" s="446"/>
      <c r="D48" s="125"/>
      <c r="E48" s="123"/>
      <c r="F48" s="123"/>
      <c r="G48" s="121"/>
      <c r="H48" s="124"/>
      <c r="I48" s="362"/>
      <c r="K48" s="104"/>
      <c r="L48" s="104"/>
    </row>
    <row r="49" spans="1:13" ht="13.5" thickBot="1">
      <c r="A49" s="126"/>
      <c r="B49" s="127"/>
      <c r="C49" s="446"/>
      <c r="D49" s="130"/>
      <c r="E49" s="128"/>
      <c r="F49" s="128"/>
      <c r="G49" s="126"/>
      <c r="H49" s="129"/>
      <c r="I49" s="362"/>
      <c r="K49" s="104"/>
      <c r="L49" s="104"/>
    </row>
    <row r="50" spans="1:13" ht="13.5" thickBot="1">
      <c r="A50" s="104"/>
      <c r="B50" s="131"/>
      <c r="C50" s="131"/>
      <c r="D50" s="131"/>
      <c r="E50" s="131"/>
      <c r="F50" s="131"/>
      <c r="G50" s="132" t="s">
        <v>124</v>
      </c>
      <c r="H50" s="133">
        <f>SUM(H30:H49)</f>
        <v>395711.95</v>
      </c>
      <c r="J50" s="134"/>
      <c r="K50" s="135"/>
      <c r="L50" s="135"/>
      <c r="M50" s="136"/>
    </row>
    <row r="51" spans="1:13">
      <c r="A51" s="104"/>
      <c r="F51" s="107"/>
      <c r="G51" s="137"/>
      <c r="H51" s="137"/>
      <c r="I51" s="137"/>
      <c r="J51" s="137"/>
      <c r="K51" s="137"/>
      <c r="L51" s="137"/>
      <c r="M51" s="138"/>
    </row>
    <row r="52" spans="1:13">
      <c r="A52" s="104"/>
      <c r="F52" s="107"/>
      <c r="G52" s="137"/>
      <c r="H52" s="137"/>
      <c r="I52" s="137"/>
      <c r="J52" s="137"/>
      <c r="K52" s="137"/>
      <c r="L52" s="137"/>
      <c r="M52" s="138"/>
    </row>
    <row r="53" spans="1:13">
      <c r="F53" s="137"/>
      <c r="G53" s="137"/>
      <c r="H53" s="137"/>
      <c r="I53" s="137"/>
      <c r="J53" s="137"/>
      <c r="K53" s="139"/>
      <c r="L53" s="139"/>
    </row>
    <row r="54" spans="1:13">
      <c r="F54" s="137"/>
      <c r="G54" s="137"/>
      <c r="H54" s="137"/>
      <c r="I54" s="137"/>
      <c r="J54" s="137"/>
      <c r="K54" s="139"/>
      <c r="L54" s="139"/>
    </row>
    <row r="55" spans="1:13">
      <c r="F55" s="137"/>
      <c r="G55" s="137"/>
      <c r="H55" s="137"/>
      <c r="I55" s="137"/>
      <c r="J55" s="137"/>
      <c r="K55" s="139"/>
      <c r="L55" s="139"/>
    </row>
    <row r="56" spans="1:13">
      <c r="F56" s="137"/>
      <c r="G56" s="137"/>
      <c r="H56" s="137"/>
      <c r="I56" s="137"/>
      <c r="J56" s="137"/>
      <c r="K56" s="139"/>
      <c r="L56" s="139"/>
    </row>
    <row r="57" spans="1:13">
      <c r="F57" s="137"/>
      <c r="G57" s="137"/>
      <c r="H57" s="137"/>
      <c r="I57" s="137"/>
      <c r="J57" s="137"/>
      <c r="K57" s="139"/>
      <c r="L57" s="139"/>
    </row>
    <row r="58" spans="1:13">
      <c r="F58" s="137"/>
      <c r="G58" s="137"/>
      <c r="H58" s="137"/>
      <c r="I58" s="137"/>
      <c r="J58" s="137"/>
      <c r="K58" s="139"/>
      <c r="L58" s="139"/>
    </row>
    <row r="59" spans="1:13">
      <c r="F59" s="137"/>
      <c r="G59" s="137"/>
      <c r="H59" s="137"/>
      <c r="I59" s="137"/>
      <c r="J59" s="137"/>
      <c r="K59" s="139"/>
      <c r="L59" s="139"/>
    </row>
    <row r="60" spans="1:13">
      <c r="F60" s="137"/>
      <c r="G60" s="137"/>
      <c r="H60" s="137"/>
      <c r="I60" s="137"/>
      <c r="J60" s="137"/>
      <c r="K60" s="139"/>
      <c r="L60" s="139"/>
    </row>
    <row r="61" spans="1:13">
      <c r="F61" s="137"/>
      <c r="G61" s="137"/>
      <c r="H61" s="137"/>
      <c r="I61" s="137"/>
      <c r="J61" s="137"/>
      <c r="K61" s="139"/>
      <c r="L61" s="139"/>
    </row>
    <row r="62" spans="1:13">
      <c r="F62" s="137"/>
      <c r="G62" s="137"/>
      <c r="H62" s="137"/>
      <c r="I62" s="137"/>
      <c r="J62" s="137"/>
      <c r="K62" s="139"/>
      <c r="L62" s="139"/>
    </row>
    <row r="63" spans="1:13">
      <c r="F63" s="137"/>
      <c r="G63" s="137"/>
      <c r="H63" s="137"/>
      <c r="I63" s="137"/>
      <c r="J63" s="137"/>
      <c r="K63" s="139"/>
      <c r="L63" s="139"/>
    </row>
    <row r="64" spans="1:13">
      <c r="F64" s="137"/>
      <c r="G64" s="137"/>
      <c r="H64" s="137"/>
      <c r="I64" s="137"/>
      <c r="J64" s="137"/>
      <c r="K64" s="139"/>
      <c r="L64" s="139"/>
    </row>
    <row r="65" spans="6:12">
      <c r="F65" s="137"/>
      <c r="G65" s="137"/>
      <c r="H65" s="137"/>
      <c r="I65" s="137"/>
      <c r="J65" s="137"/>
      <c r="K65" s="139"/>
      <c r="L65" s="139"/>
    </row>
    <row r="66" spans="6:12">
      <c r="F66" s="137"/>
      <c r="G66" s="137"/>
      <c r="H66" s="137"/>
      <c r="I66" s="137"/>
      <c r="J66" s="137"/>
      <c r="K66" s="139"/>
      <c r="L66" s="139"/>
    </row>
    <row r="67" spans="6:12">
      <c r="F67" s="137"/>
      <c r="G67" s="137"/>
      <c r="H67" s="137"/>
      <c r="I67" s="137"/>
      <c r="J67" s="137"/>
      <c r="K67" s="139"/>
      <c r="L67" s="139"/>
    </row>
    <row r="68" spans="6:12">
      <c r="F68" s="137"/>
      <c r="G68" s="137"/>
      <c r="H68" s="137"/>
      <c r="I68" s="137"/>
      <c r="J68" s="137"/>
      <c r="K68" s="139"/>
      <c r="L68" s="139"/>
    </row>
    <row r="69" spans="6:12">
      <c r="F69" s="137"/>
      <c r="G69" s="137"/>
      <c r="H69" s="137"/>
      <c r="I69" s="137"/>
      <c r="J69" s="137"/>
      <c r="K69" s="139"/>
      <c r="L69" s="139"/>
    </row>
    <row r="70" spans="6:12">
      <c r="F70" s="137"/>
      <c r="G70" s="137"/>
      <c r="H70" s="137"/>
      <c r="I70" s="137"/>
      <c r="J70" s="137"/>
      <c r="K70" s="139"/>
      <c r="L70" s="139"/>
    </row>
    <row r="71" spans="6:12">
      <c r="F71" s="137"/>
      <c r="G71" s="137"/>
      <c r="H71" s="137"/>
      <c r="I71" s="137"/>
      <c r="J71" s="137"/>
      <c r="K71" s="139"/>
      <c r="L71" s="139"/>
    </row>
    <row r="72" spans="6:12">
      <c r="F72" s="137"/>
      <c r="G72" s="137"/>
      <c r="H72" s="137"/>
      <c r="I72" s="137"/>
      <c r="J72" s="137"/>
      <c r="K72" s="139"/>
      <c r="L72" s="139"/>
    </row>
    <row r="73" spans="6:12">
      <c r="F73" s="137"/>
      <c r="G73" s="137"/>
      <c r="H73" s="137"/>
      <c r="I73" s="137"/>
      <c r="J73" s="137"/>
      <c r="K73" s="139"/>
      <c r="L73" s="139"/>
    </row>
    <row r="74" spans="6:12">
      <c r="F74" s="137"/>
      <c r="G74" s="137"/>
      <c r="H74" s="137"/>
      <c r="I74" s="137"/>
      <c r="J74" s="137"/>
      <c r="K74" s="139"/>
      <c r="L74" s="139"/>
    </row>
    <row r="75" spans="6:12">
      <c r="F75" s="137"/>
      <c r="G75" s="137"/>
      <c r="H75" s="137"/>
      <c r="I75" s="137"/>
      <c r="J75" s="137"/>
      <c r="K75" s="139"/>
      <c r="L75" s="139"/>
    </row>
    <row r="76" spans="6:12">
      <c r="F76" s="137"/>
      <c r="G76" s="137"/>
      <c r="H76" s="137"/>
      <c r="I76" s="137"/>
      <c r="J76" s="137"/>
      <c r="K76" s="139"/>
      <c r="L76" s="139"/>
    </row>
    <row r="77" spans="6:12">
      <c r="F77" s="137"/>
      <c r="G77" s="137"/>
      <c r="H77" s="137"/>
      <c r="I77" s="137"/>
      <c r="J77" s="137"/>
      <c r="K77" s="139"/>
      <c r="L77" s="139"/>
    </row>
    <row r="78" spans="6:12">
      <c r="F78" s="137"/>
      <c r="G78" s="137"/>
      <c r="H78" s="137"/>
      <c r="I78" s="137"/>
      <c r="J78" s="137"/>
      <c r="K78" s="139"/>
      <c r="L78" s="139"/>
    </row>
    <row r="79" spans="6:12">
      <c r="F79" s="137"/>
      <c r="G79" s="137"/>
      <c r="H79" s="137"/>
      <c r="I79" s="137"/>
      <c r="J79" s="137"/>
      <c r="K79" s="139"/>
      <c r="L79" s="139"/>
    </row>
    <row r="80" spans="6:12">
      <c r="F80" s="137"/>
      <c r="G80" s="137"/>
      <c r="H80" s="137"/>
      <c r="I80" s="137"/>
      <c r="J80" s="137"/>
      <c r="K80" s="139"/>
      <c r="L80" s="139"/>
    </row>
    <row r="81" spans="6:12">
      <c r="F81" s="137"/>
      <c r="G81" s="137"/>
      <c r="H81" s="137"/>
      <c r="I81" s="137"/>
      <c r="J81" s="137"/>
      <c r="K81" s="139"/>
      <c r="L81" s="139"/>
    </row>
    <row r="82" spans="6:12">
      <c r="F82" s="137"/>
      <c r="G82" s="137"/>
      <c r="H82" s="137"/>
      <c r="I82" s="137"/>
      <c r="J82" s="137"/>
      <c r="K82" s="139"/>
      <c r="L82" s="139"/>
    </row>
    <row r="83" spans="6:12">
      <c r="F83" s="137"/>
      <c r="G83" s="137"/>
      <c r="H83" s="137"/>
      <c r="I83" s="137"/>
      <c r="J83" s="137"/>
      <c r="K83" s="139"/>
      <c r="L83" s="139"/>
    </row>
    <row r="84" spans="6:12">
      <c r="F84" s="137"/>
      <c r="G84" s="137"/>
      <c r="H84" s="137"/>
      <c r="I84" s="137"/>
      <c r="J84" s="137"/>
      <c r="K84" s="139"/>
      <c r="L84" s="139"/>
    </row>
    <row r="85" spans="6:12">
      <c r="F85" s="137"/>
      <c r="G85" s="137"/>
      <c r="H85" s="137"/>
      <c r="I85" s="137"/>
      <c r="J85" s="137"/>
      <c r="K85" s="139"/>
      <c r="L85" s="139"/>
    </row>
    <row r="86" spans="6:12">
      <c r="F86" s="137"/>
      <c r="G86" s="137"/>
      <c r="H86" s="137"/>
      <c r="I86" s="137"/>
      <c r="J86" s="137"/>
      <c r="K86" s="139"/>
      <c r="L86" s="139"/>
    </row>
    <row r="87" spans="6:12">
      <c r="F87" s="137"/>
      <c r="G87" s="137"/>
      <c r="H87" s="137"/>
      <c r="I87" s="137"/>
      <c r="J87" s="137"/>
      <c r="K87" s="139"/>
      <c r="L87" s="139"/>
    </row>
    <row r="88" spans="6:12">
      <c r="F88" s="137"/>
      <c r="G88" s="137"/>
      <c r="H88" s="137"/>
      <c r="I88" s="137"/>
      <c r="J88" s="137"/>
      <c r="K88" s="139"/>
      <c r="L88" s="139"/>
    </row>
    <row r="89" spans="6:12">
      <c r="F89" s="137"/>
      <c r="G89" s="137"/>
      <c r="H89" s="137"/>
      <c r="I89" s="137"/>
      <c r="J89" s="137"/>
      <c r="K89" s="139"/>
      <c r="L89" s="139"/>
    </row>
    <row r="90" spans="6:12">
      <c r="F90" s="137"/>
      <c r="G90" s="137"/>
      <c r="H90" s="137"/>
      <c r="I90" s="137"/>
      <c r="J90" s="137"/>
      <c r="K90" s="139"/>
      <c r="L90" s="139"/>
    </row>
    <row r="91" spans="6:12">
      <c r="F91" s="137"/>
      <c r="G91" s="137"/>
      <c r="H91" s="137"/>
      <c r="I91" s="137"/>
      <c r="J91" s="137"/>
      <c r="K91" s="139"/>
      <c r="L91" s="139"/>
    </row>
    <row r="92" spans="6:12">
      <c r="F92" s="137"/>
      <c r="G92" s="137"/>
      <c r="H92" s="137"/>
      <c r="I92" s="137"/>
      <c r="J92" s="137"/>
      <c r="K92" s="139"/>
      <c r="L92" s="139"/>
    </row>
    <row r="93" spans="6:12">
      <c r="F93" s="137"/>
      <c r="G93" s="137"/>
      <c r="H93" s="137"/>
      <c r="I93" s="137"/>
      <c r="J93" s="137"/>
      <c r="K93" s="139"/>
      <c r="L93" s="139"/>
    </row>
    <row r="94" spans="6:12">
      <c r="F94" s="137"/>
      <c r="G94" s="137"/>
      <c r="H94" s="137"/>
      <c r="I94" s="137"/>
      <c r="J94" s="137"/>
      <c r="K94" s="139"/>
      <c r="L94" s="139"/>
    </row>
    <row r="95" spans="6:12">
      <c r="F95" s="137"/>
      <c r="G95" s="137"/>
      <c r="H95" s="137"/>
      <c r="I95" s="137"/>
      <c r="J95" s="137"/>
      <c r="K95" s="139"/>
      <c r="L95" s="139"/>
    </row>
    <row r="96" spans="6:12">
      <c r="F96" s="137"/>
      <c r="G96" s="137"/>
      <c r="H96" s="137"/>
      <c r="I96" s="137"/>
      <c r="J96" s="137"/>
      <c r="K96" s="139"/>
      <c r="L96" s="139"/>
    </row>
    <row r="97" spans="6:12">
      <c r="F97" s="137"/>
      <c r="G97" s="137"/>
      <c r="H97" s="137"/>
      <c r="I97" s="137"/>
      <c r="J97" s="137"/>
      <c r="K97" s="139"/>
      <c r="L97" s="139"/>
    </row>
    <row r="98" spans="6:12">
      <c r="F98" s="137"/>
      <c r="G98" s="137"/>
      <c r="H98" s="137"/>
      <c r="I98" s="137"/>
      <c r="J98" s="137"/>
      <c r="K98" s="139"/>
      <c r="L98" s="139"/>
    </row>
    <row r="99" spans="6:12">
      <c r="F99" s="137"/>
      <c r="G99" s="137"/>
      <c r="H99" s="137"/>
      <c r="I99" s="137"/>
      <c r="J99" s="137"/>
      <c r="K99" s="139"/>
      <c r="L99" s="139"/>
    </row>
    <row r="100" spans="6:12">
      <c r="F100" s="137"/>
      <c r="G100" s="137"/>
      <c r="H100" s="137"/>
      <c r="I100" s="137"/>
      <c r="J100" s="137"/>
      <c r="K100" s="139"/>
      <c r="L100" s="139"/>
    </row>
    <row r="101" spans="6:12">
      <c r="F101" s="137"/>
      <c r="G101" s="137"/>
      <c r="H101" s="137"/>
      <c r="I101" s="137"/>
      <c r="J101" s="137"/>
      <c r="K101" s="139"/>
      <c r="L101" s="139"/>
    </row>
    <row r="102" spans="6:12">
      <c r="F102" s="137"/>
      <c r="G102" s="137"/>
      <c r="H102" s="137"/>
      <c r="I102" s="137"/>
      <c r="J102" s="137"/>
      <c r="K102" s="139"/>
      <c r="L102" s="139"/>
    </row>
    <row r="103" spans="6:12">
      <c r="F103" s="137"/>
      <c r="G103" s="137"/>
      <c r="H103" s="137"/>
      <c r="I103" s="137"/>
      <c r="J103" s="137"/>
      <c r="K103" s="139"/>
      <c r="L103" s="139"/>
    </row>
    <row r="104" spans="6:12">
      <c r="F104" s="137"/>
      <c r="G104" s="137"/>
      <c r="H104" s="137"/>
      <c r="I104" s="137"/>
      <c r="J104" s="137"/>
      <c r="K104" s="139"/>
      <c r="L104" s="139"/>
    </row>
    <row r="105" spans="6:12">
      <c r="F105" s="137"/>
      <c r="G105" s="137"/>
      <c r="H105" s="137"/>
      <c r="I105" s="137"/>
      <c r="J105" s="137"/>
      <c r="K105" s="139"/>
      <c r="L105" s="139"/>
    </row>
    <row r="106" spans="6:12">
      <c r="F106" s="137"/>
      <c r="G106" s="137"/>
      <c r="H106" s="137"/>
      <c r="I106" s="137"/>
      <c r="J106" s="137"/>
      <c r="K106" s="139"/>
      <c r="L106" s="139"/>
    </row>
    <row r="107" spans="6:12">
      <c r="F107" s="137"/>
      <c r="G107" s="137"/>
      <c r="H107" s="137"/>
      <c r="I107" s="137"/>
      <c r="J107" s="137"/>
      <c r="K107" s="139"/>
      <c r="L107" s="139"/>
    </row>
    <row r="108" spans="6:12">
      <c r="F108" s="137"/>
      <c r="G108" s="137"/>
      <c r="H108" s="137"/>
      <c r="I108" s="137"/>
      <c r="J108" s="137"/>
      <c r="K108" s="139"/>
      <c r="L108" s="139"/>
    </row>
    <row r="109" spans="6:12">
      <c r="F109" s="137"/>
      <c r="G109" s="137"/>
      <c r="H109" s="137"/>
      <c r="I109" s="137"/>
      <c r="J109" s="137"/>
      <c r="K109" s="139"/>
      <c r="L109" s="139"/>
    </row>
    <row r="110" spans="6:12">
      <c r="F110" s="137"/>
      <c r="G110" s="137"/>
      <c r="H110" s="137"/>
      <c r="I110" s="137"/>
      <c r="J110" s="137"/>
      <c r="K110" s="139"/>
      <c r="L110" s="139"/>
    </row>
    <row r="111" spans="6:12">
      <c r="F111" s="137"/>
      <c r="G111" s="137"/>
      <c r="H111" s="137"/>
      <c r="I111" s="137"/>
      <c r="J111" s="137"/>
      <c r="K111" s="139"/>
      <c r="L111" s="139"/>
    </row>
    <row r="112" spans="6:12">
      <c r="F112" s="137"/>
      <c r="G112" s="137"/>
      <c r="H112" s="137"/>
      <c r="I112" s="137"/>
      <c r="J112" s="137"/>
      <c r="K112" s="139"/>
      <c r="L112" s="139"/>
    </row>
    <row r="113" spans="6:12">
      <c r="F113" s="137"/>
      <c r="G113" s="137"/>
      <c r="H113" s="137"/>
      <c r="I113" s="137"/>
      <c r="J113" s="137"/>
      <c r="K113" s="139"/>
      <c r="L113" s="139"/>
    </row>
    <row r="114" spans="6:12">
      <c r="F114" s="137"/>
      <c r="G114" s="137"/>
      <c r="H114" s="137"/>
      <c r="I114" s="137"/>
      <c r="J114" s="137"/>
      <c r="K114" s="139"/>
      <c r="L114" s="139"/>
    </row>
    <row r="115" spans="6:12">
      <c r="F115" s="137"/>
      <c r="G115" s="137"/>
      <c r="H115" s="137"/>
      <c r="I115" s="137"/>
      <c r="J115" s="137"/>
      <c r="K115" s="139"/>
      <c r="L115" s="139"/>
    </row>
    <row r="116" spans="6:12">
      <c r="F116" s="137"/>
      <c r="G116" s="137"/>
      <c r="H116" s="137"/>
      <c r="I116" s="137"/>
      <c r="J116" s="137"/>
      <c r="K116" s="139"/>
      <c r="L116" s="139"/>
    </row>
    <row r="117" spans="6:12">
      <c r="F117" s="137"/>
      <c r="G117" s="137"/>
      <c r="H117" s="137"/>
      <c r="I117" s="137"/>
      <c r="J117" s="137"/>
      <c r="K117" s="139"/>
      <c r="L117" s="139"/>
    </row>
    <row r="118" spans="6:12">
      <c r="F118" s="137"/>
      <c r="G118" s="137"/>
      <c r="H118" s="137"/>
      <c r="I118" s="137"/>
      <c r="J118" s="137"/>
      <c r="K118" s="139"/>
      <c r="L118" s="139"/>
    </row>
    <row r="119" spans="6:12">
      <c r="F119" s="137"/>
      <c r="G119" s="137"/>
      <c r="H119" s="137"/>
      <c r="I119" s="137"/>
      <c r="J119" s="137"/>
      <c r="K119" s="139"/>
      <c r="L119" s="139"/>
    </row>
    <row r="120" spans="6:12">
      <c r="F120" s="137"/>
      <c r="G120" s="137"/>
      <c r="H120" s="137"/>
      <c r="I120" s="137"/>
      <c r="J120" s="137"/>
      <c r="K120" s="139"/>
      <c r="L120" s="139"/>
    </row>
    <row r="121" spans="6:12">
      <c r="F121" s="137"/>
      <c r="G121" s="137"/>
      <c r="H121" s="137"/>
      <c r="I121" s="137"/>
      <c r="J121" s="137"/>
      <c r="K121" s="139"/>
      <c r="L121" s="139"/>
    </row>
    <row r="122" spans="6:12">
      <c r="F122" s="137"/>
      <c r="G122" s="137"/>
      <c r="H122" s="137"/>
      <c r="I122" s="137"/>
      <c r="J122" s="137"/>
      <c r="K122" s="139"/>
      <c r="L122" s="139"/>
    </row>
    <row r="123" spans="6:12">
      <c r="F123" s="137"/>
      <c r="G123" s="137"/>
      <c r="H123" s="137"/>
      <c r="I123" s="137"/>
      <c r="J123" s="137"/>
      <c r="K123" s="139"/>
      <c r="L123" s="139"/>
    </row>
    <row r="124" spans="6:12">
      <c r="F124" s="137"/>
      <c r="G124" s="137"/>
      <c r="H124" s="137"/>
      <c r="I124" s="137"/>
      <c r="J124" s="137"/>
      <c r="K124" s="139"/>
      <c r="L124" s="139"/>
    </row>
    <row r="125" spans="6:12">
      <c r="F125" s="137"/>
      <c r="G125" s="137"/>
      <c r="H125" s="137"/>
      <c r="I125" s="137"/>
      <c r="J125" s="137"/>
      <c r="K125" s="139"/>
      <c r="L125" s="139"/>
    </row>
    <row r="126" spans="6:12">
      <c r="F126" s="137"/>
      <c r="G126" s="137"/>
      <c r="H126" s="137"/>
      <c r="I126" s="137"/>
      <c r="J126" s="137"/>
      <c r="K126" s="139"/>
      <c r="L126" s="139"/>
    </row>
    <row r="127" spans="6:12">
      <c r="F127" s="137"/>
      <c r="G127" s="137"/>
      <c r="H127" s="137"/>
      <c r="I127" s="137"/>
      <c r="J127" s="137"/>
      <c r="K127" s="139"/>
      <c r="L127" s="139"/>
    </row>
    <row r="128" spans="6:12">
      <c r="F128" s="137"/>
      <c r="G128" s="137"/>
      <c r="H128" s="137"/>
      <c r="I128" s="137"/>
      <c r="J128" s="137"/>
      <c r="K128" s="139"/>
      <c r="L128" s="139"/>
    </row>
    <row r="129" spans="6:12">
      <c r="F129" s="137"/>
      <c r="G129" s="137"/>
      <c r="H129" s="137"/>
      <c r="I129" s="137"/>
      <c r="J129" s="137"/>
      <c r="K129" s="139"/>
      <c r="L129" s="139"/>
    </row>
    <row r="130" spans="6:12">
      <c r="F130" s="137"/>
      <c r="G130" s="137"/>
      <c r="H130" s="137"/>
      <c r="I130" s="137"/>
      <c r="J130" s="137"/>
      <c r="K130" s="139"/>
      <c r="L130" s="139"/>
    </row>
    <row r="131" spans="6:12">
      <c r="F131" s="137"/>
      <c r="G131" s="137"/>
      <c r="H131" s="137"/>
      <c r="I131" s="137"/>
      <c r="J131" s="137"/>
      <c r="K131" s="139"/>
      <c r="L131" s="139"/>
    </row>
    <row r="132" spans="6:12">
      <c r="F132" s="137"/>
      <c r="G132" s="137"/>
      <c r="H132" s="137"/>
      <c r="I132" s="137"/>
      <c r="J132" s="137"/>
      <c r="K132" s="139"/>
      <c r="L132" s="139"/>
    </row>
    <row r="133" spans="6:12">
      <c r="F133" s="137"/>
      <c r="G133" s="137"/>
      <c r="H133" s="137"/>
      <c r="I133" s="137"/>
      <c r="J133" s="137"/>
      <c r="K133" s="139"/>
      <c r="L133" s="139"/>
    </row>
    <row r="134" spans="6:12">
      <c r="F134" s="137"/>
      <c r="G134" s="137"/>
      <c r="H134" s="137"/>
      <c r="I134" s="137"/>
      <c r="J134" s="137"/>
      <c r="K134" s="139"/>
      <c r="L134" s="139"/>
    </row>
    <row r="135" spans="6:12">
      <c r="F135" s="137"/>
      <c r="G135" s="137"/>
      <c r="H135" s="137"/>
      <c r="I135" s="137"/>
      <c r="J135" s="137"/>
      <c r="K135" s="139"/>
      <c r="L135" s="139"/>
    </row>
    <row r="136" spans="6:12">
      <c r="F136" s="137"/>
      <c r="G136" s="137"/>
      <c r="H136" s="137"/>
      <c r="I136" s="137"/>
      <c r="J136" s="137"/>
      <c r="K136" s="139"/>
      <c r="L136" s="139"/>
    </row>
    <row r="137" spans="6:12">
      <c r="F137" s="137"/>
      <c r="G137" s="137"/>
      <c r="H137" s="137"/>
      <c r="I137" s="137"/>
      <c r="J137" s="137"/>
      <c r="K137" s="139"/>
      <c r="L137" s="139"/>
    </row>
    <row r="138" spans="6:12">
      <c r="F138" s="137"/>
      <c r="G138" s="137"/>
      <c r="H138" s="137"/>
      <c r="I138" s="137"/>
      <c r="J138" s="137"/>
      <c r="K138" s="139"/>
      <c r="L138" s="139"/>
    </row>
    <row r="139" spans="6:12">
      <c r="F139" s="137"/>
      <c r="G139" s="137"/>
      <c r="H139" s="137"/>
      <c r="I139" s="137"/>
      <c r="J139" s="137"/>
      <c r="K139" s="139"/>
      <c r="L139" s="139"/>
    </row>
    <row r="140" spans="6:12">
      <c r="F140" s="137"/>
      <c r="G140" s="137"/>
      <c r="H140" s="137"/>
      <c r="I140" s="137"/>
      <c r="J140" s="137"/>
      <c r="K140" s="139"/>
      <c r="L140" s="139"/>
    </row>
    <row r="141" spans="6:12">
      <c r="F141" s="137"/>
      <c r="G141" s="137"/>
      <c r="H141" s="137"/>
      <c r="I141" s="137"/>
      <c r="J141" s="137"/>
      <c r="K141" s="139"/>
      <c r="L141" s="139"/>
    </row>
    <row r="142" spans="6:12">
      <c r="F142" s="137"/>
      <c r="G142" s="137"/>
      <c r="H142" s="137"/>
      <c r="I142" s="137"/>
      <c r="J142" s="137"/>
      <c r="K142" s="139"/>
      <c r="L142" s="139"/>
    </row>
    <row r="143" spans="6:12">
      <c r="F143" s="137"/>
      <c r="G143" s="137"/>
      <c r="H143" s="137"/>
      <c r="I143" s="137"/>
      <c r="J143" s="137"/>
      <c r="K143" s="139"/>
      <c r="L143" s="139"/>
    </row>
    <row r="144" spans="6:12">
      <c r="F144" s="137"/>
      <c r="G144" s="137"/>
      <c r="H144" s="137"/>
      <c r="I144" s="137"/>
      <c r="J144" s="137"/>
      <c r="K144" s="139"/>
      <c r="L144" s="139"/>
    </row>
    <row r="145" spans="6:12">
      <c r="F145" s="137"/>
      <c r="G145" s="137"/>
      <c r="H145" s="137"/>
      <c r="I145" s="137"/>
      <c r="J145" s="137"/>
      <c r="K145" s="139"/>
      <c r="L145" s="139"/>
    </row>
    <row r="146" spans="6:12">
      <c r="F146" s="137"/>
      <c r="G146" s="137"/>
      <c r="H146" s="137"/>
      <c r="I146" s="137"/>
      <c r="J146" s="137"/>
      <c r="K146" s="139"/>
      <c r="L146" s="139"/>
    </row>
    <row r="147" spans="6:12">
      <c r="F147" s="137"/>
      <c r="G147" s="137"/>
      <c r="H147" s="137"/>
      <c r="I147" s="137"/>
      <c r="J147" s="137"/>
      <c r="K147" s="139"/>
      <c r="L147" s="139"/>
    </row>
    <row r="148" spans="6:12">
      <c r="F148" s="137"/>
      <c r="G148" s="137"/>
      <c r="H148" s="137"/>
      <c r="I148" s="137"/>
      <c r="J148" s="137"/>
      <c r="K148" s="139"/>
      <c r="L148" s="139"/>
    </row>
    <row r="149" spans="6:12">
      <c r="F149" s="137"/>
      <c r="G149" s="137"/>
      <c r="H149" s="137"/>
      <c r="I149" s="137"/>
      <c r="J149" s="137"/>
      <c r="K149" s="139"/>
      <c r="L149" s="139"/>
    </row>
    <row r="150" spans="6:12">
      <c r="F150" s="137"/>
      <c r="G150" s="137"/>
      <c r="H150" s="137"/>
      <c r="I150" s="137"/>
      <c r="J150" s="137"/>
      <c r="K150" s="139"/>
      <c r="L150" s="139"/>
    </row>
    <row r="151" spans="6:12">
      <c r="F151" s="137"/>
      <c r="G151" s="137"/>
      <c r="H151" s="137"/>
      <c r="I151" s="137"/>
      <c r="J151" s="137"/>
      <c r="K151" s="139"/>
      <c r="L151" s="139"/>
    </row>
    <row r="152" spans="6:12">
      <c r="F152" s="137"/>
      <c r="G152" s="137"/>
      <c r="H152" s="137"/>
      <c r="I152" s="137"/>
      <c r="J152" s="137"/>
      <c r="K152" s="139"/>
      <c r="L152" s="139"/>
    </row>
    <row r="153" spans="6:12">
      <c r="F153" s="137"/>
      <c r="G153" s="137"/>
      <c r="H153" s="137"/>
      <c r="I153" s="137"/>
      <c r="J153" s="137"/>
      <c r="K153" s="139"/>
      <c r="L153" s="139"/>
    </row>
    <row r="154" spans="6:12">
      <c r="F154" s="137"/>
      <c r="G154" s="137"/>
      <c r="H154" s="137"/>
      <c r="I154" s="137"/>
      <c r="J154" s="137"/>
      <c r="K154" s="139"/>
      <c r="L154" s="139"/>
    </row>
    <row r="155" spans="6:12">
      <c r="F155" s="137"/>
      <c r="G155" s="137"/>
      <c r="H155" s="137"/>
      <c r="I155" s="137"/>
      <c r="J155" s="137"/>
      <c r="K155" s="139"/>
      <c r="L155" s="139"/>
    </row>
    <row r="156" spans="6:12">
      <c r="F156" s="137"/>
      <c r="G156" s="137"/>
      <c r="H156" s="137"/>
      <c r="I156" s="137"/>
      <c r="J156" s="137"/>
      <c r="K156" s="139"/>
      <c r="L156" s="139"/>
    </row>
    <row r="157" spans="6:12">
      <c r="F157" s="137"/>
      <c r="G157" s="137"/>
      <c r="H157" s="137"/>
      <c r="I157" s="137"/>
      <c r="J157" s="137"/>
      <c r="K157" s="139"/>
      <c r="L157" s="139"/>
    </row>
    <row r="158" spans="6:12">
      <c r="F158" s="137"/>
      <c r="G158" s="137"/>
      <c r="H158" s="137"/>
      <c r="I158" s="137"/>
      <c r="J158" s="137"/>
      <c r="K158" s="139"/>
      <c r="L158" s="139"/>
    </row>
    <row r="159" spans="6:12">
      <c r="F159" s="137"/>
      <c r="G159" s="137"/>
      <c r="H159" s="137"/>
      <c r="I159" s="137"/>
      <c r="J159" s="137"/>
      <c r="K159" s="139"/>
      <c r="L159" s="139"/>
    </row>
    <row r="160" spans="6:12">
      <c r="F160" s="137"/>
      <c r="G160" s="137"/>
      <c r="H160" s="137"/>
      <c r="I160" s="137"/>
      <c r="J160" s="137"/>
      <c r="K160" s="139"/>
      <c r="L160" s="139"/>
    </row>
    <row r="161" spans="6:12">
      <c r="F161" s="137"/>
      <c r="G161" s="137"/>
      <c r="H161" s="137"/>
      <c r="I161" s="137"/>
      <c r="J161" s="137"/>
      <c r="K161" s="139"/>
      <c r="L161" s="139"/>
    </row>
    <row r="162" spans="6:12">
      <c r="F162" s="137"/>
      <c r="G162" s="137"/>
      <c r="H162" s="137"/>
      <c r="I162" s="137"/>
      <c r="J162" s="137"/>
      <c r="K162" s="139"/>
      <c r="L162" s="139"/>
    </row>
    <row r="163" spans="6:12">
      <c r="F163" s="137"/>
      <c r="G163" s="137"/>
      <c r="H163" s="137"/>
      <c r="I163" s="137"/>
      <c r="J163" s="137"/>
      <c r="K163" s="139"/>
      <c r="L163" s="139"/>
    </row>
    <row r="164" spans="6:12">
      <c r="F164" s="137"/>
      <c r="G164" s="137"/>
      <c r="H164" s="137"/>
      <c r="I164" s="137"/>
      <c r="J164" s="137"/>
      <c r="K164" s="139"/>
      <c r="L164" s="139"/>
    </row>
    <row r="165" spans="6:12">
      <c r="F165" s="137"/>
      <c r="G165" s="137"/>
      <c r="H165" s="137"/>
      <c r="I165" s="137"/>
      <c r="J165" s="137"/>
      <c r="K165" s="139"/>
      <c r="L165" s="139"/>
    </row>
    <row r="166" spans="6:12">
      <c r="F166" s="137"/>
      <c r="G166" s="137"/>
      <c r="H166" s="137"/>
      <c r="I166" s="137"/>
      <c r="J166" s="137"/>
      <c r="K166" s="139"/>
      <c r="L166" s="139"/>
    </row>
    <row r="167" spans="6:12">
      <c r="F167" s="137"/>
      <c r="G167" s="137"/>
      <c r="H167" s="137"/>
      <c r="I167" s="137"/>
      <c r="J167" s="137"/>
      <c r="K167" s="139"/>
      <c r="L167" s="139"/>
    </row>
    <row r="168" spans="6:12">
      <c r="F168" s="137"/>
      <c r="G168" s="137"/>
      <c r="H168" s="137"/>
      <c r="I168" s="137"/>
      <c r="J168" s="137"/>
      <c r="K168" s="139"/>
      <c r="L168" s="139"/>
    </row>
    <row r="169" spans="6:12">
      <c r="F169" s="137"/>
      <c r="G169" s="137"/>
      <c r="H169" s="137"/>
      <c r="I169" s="137"/>
      <c r="J169" s="137"/>
      <c r="K169" s="139"/>
      <c r="L169" s="139"/>
    </row>
    <row r="170" spans="6:12">
      <c r="F170" s="137"/>
      <c r="G170" s="137"/>
      <c r="H170" s="137"/>
      <c r="I170" s="137"/>
      <c r="J170" s="137"/>
      <c r="K170" s="139"/>
      <c r="L170" s="139"/>
    </row>
    <row r="171" spans="6:12">
      <c r="F171" s="137"/>
      <c r="G171" s="137"/>
      <c r="H171" s="137"/>
      <c r="I171" s="137"/>
      <c r="J171" s="137"/>
      <c r="K171" s="139"/>
      <c r="L171" s="139"/>
    </row>
    <row r="172" spans="6:12">
      <c r="F172" s="137"/>
      <c r="G172" s="137"/>
      <c r="H172" s="137"/>
      <c r="I172" s="137"/>
      <c r="J172" s="137"/>
      <c r="K172" s="139"/>
      <c r="L172" s="139"/>
    </row>
    <row r="173" spans="6:12">
      <c r="F173" s="137"/>
      <c r="G173" s="137"/>
      <c r="H173" s="137"/>
      <c r="I173" s="137"/>
      <c r="J173" s="137"/>
      <c r="K173" s="139"/>
      <c r="L173" s="139"/>
    </row>
    <row r="174" spans="6:12">
      <c r="F174" s="137"/>
      <c r="G174" s="137"/>
      <c r="H174" s="137"/>
      <c r="I174" s="137"/>
      <c r="J174" s="137"/>
      <c r="K174" s="139"/>
      <c r="L174" s="139"/>
    </row>
    <row r="175" spans="6:12">
      <c r="F175" s="137"/>
      <c r="G175" s="137"/>
      <c r="H175" s="137"/>
      <c r="I175" s="137"/>
      <c r="J175" s="137"/>
      <c r="K175" s="139"/>
      <c r="L175" s="139"/>
    </row>
    <row r="176" spans="6:12">
      <c r="F176" s="137"/>
      <c r="G176" s="137"/>
      <c r="H176" s="137"/>
      <c r="I176" s="137"/>
      <c r="J176" s="137"/>
      <c r="K176" s="139"/>
      <c r="L176" s="139"/>
    </row>
    <row r="177" spans="6:12">
      <c r="F177" s="137"/>
      <c r="G177" s="137"/>
      <c r="H177" s="137"/>
      <c r="I177" s="137"/>
      <c r="J177" s="137"/>
      <c r="K177" s="139"/>
      <c r="L177" s="139"/>
    </row>
    <row r="178" spans="6:12">
      <c r="F178" s="137"/>
      <c r="G178" s="137"/>
      <c r="H178" s="137"/>
      <c r="I178" s="137"/>
      <c r="J178" s="137"/>
      <c r="K178" s="139"/>
      <c r="L178" s="139"/>
    </row>
    <row r="179" spans="6:12">
      <c r="F179" s="137"/>
      <c r="G179" s="137"/>
      <c r="H179" s="137"/>
      <c r="I179" s="137"/>
      <c r="J179" s="137"/>
      <c r="K179" s="139"/>
      <c r="L179" s="139"/>
    </row>
    <row r="180" spans="6:12">
      <c r="F180" s="137"/>
      <c r="G180" s="137"/>
      <c r="H180" s="137"/>
      <c r="I180" s="137"/>
      <c r="J180" s="137"/>
      <c r="K180" s="139"/>
      <c r="L180" s="139"/>
    </row>
    <row r="181" spans="6:12">
      <c r="F181" s="137"/>
      <c r="G181" s="137"/>
      <c r="H181" s="137"/>
      <c r="I181" s="137"/>
      <c r="J181" s="137"/>
      <c r="K181" s="139"/>
      <c r="L181" s="139"/>
    </row>
    <row r="182" spans="6:12">
      <c r="F182" s="137"/>
      <c r="G182" s="137"/>
      <c r="H182" s="137"/>
      <c r="I182" s="137"/>
      <c r="J182" s="137"/>
      <c r="K182" s="139"/>
      <c r="L182" s="139"/>
    </row>
    <row r="183" spans="6:12">
      <c r="F183" s="137"/>
      <c r="G183" s="137"/>
      <c r="H183" s="137"/>
      <c r="I183" s="137"/>
      <c r="J183" s="137"/>
      <c r="K183" s="139"/>
      <c r="L183" s="139"/>
    </row>
    <row r="184" spans="6:12">
      <c r="F184" s="137"/>
      <c r="G184" s="137"/>
      <c r="H184" s="137"/>
      <c r="I184" s="137"/>
      <c r="J184" s="137"/>
      <c r="K184" s="139"/>
      <c r="L184" s="139"/>
    </row>
    <row r="185" spans="6:12">
      <c r="F185" s="137"/>
      <c r="G185" s="137"/>
      <c r="H185" s="137"/>
      <c r="I185" s="137"/>
      <c r="J185" s="137"/>
      <c r="K185" s="139"/>
      <c r="L185" s="139"/>
    </row>
    <row r="186" spans="6:12">
      <c r="F186" s="137"/>
      <c r="G186" s="137"/>
      <c r="H186" s="137"/>
      <c r="I186" s="137"/>
      <c r="J186" s="137"/>
      <c r="K186" s="139"/>
      <c r="L186" s="139"/>
    </row>
    <row r="187" spans="6:12">
      <c r="F187" s="137"/>
      <c r="G187" s="137"/>
      <c r="H187" s="137"/>
      <c r="I187" s="137"/>
      <c r="J187" s="137"/>
      <c r="K187" s="139"/>
      <c r="L187" s="139"/>
    </row>
    <row r="188" spans="6:12">
      <c r="F188" s="137"/>
      <c r="G188" s="137"/>
      <c r="H188" s="137"/>
      <c r="I188" s="137"/>
      <c r="J188" s="137"/>
      <c r="K188" s="139"/>
      <c r="L188" s="139"/>
    </row>
    <row r="189" spans="6:12">
      <c r="F189" s="137"/>
      <c r="G189" s="137"/>
      <c r="H189" s="137"/>
      <c r="I189" s="137"/>
      <c r="J189" s="137"/>
      <c r="K189" s="139"/>
      <c r="L189" s="139"/>
    </row>
    <row r="190" spans="6:12">
      <c r="F190" s="137"/>
      <c r="G190" s="137"/>
      <c r="H190" s="137"/>
      <c r="I190" s="137"/>
      <c r="J190" s="137"/>
      <c r="K190" s="139"/>
      <c r="L190" s="139"/>
    </row>
    <row r="191" spans="6:12">
      <c r="F191" s="137"/>
      <c r="G191" s="137"/>
      <c r="H191" s="137"/>
      <c r="I191" s="137"/>
      <c r="J191" s="137"/>
      <c r="K191" s="139"/>
      <c r="L191" s="139"/>
    </row>
    <row r="192" spans="6:12">
      <c r="F192" s="137"/>
      <c r="G192" s="137"/>
      <c r="H192" s="137"/>
      <c r="I192" s="137"/>
      <c r="J192" s="137"/>
      <c r="K192" s="139"/>
      <c r="L192" s="139"/>
    </row>
    <row r="193" spans="6:12">
      <c r="F193" s="137"/>
      <c r="G193" s="137"/>
      <c r="H193" s="137"/>
      <c r="I193" s="137"/>
      <c r="J193" s="137"/>
      <c r="K193" s="139"/>
      <c r="L193" s="139"/>
    </row>
    <row r="194" spans="6:12">
      <c r="F194" s="137"/>
      <c r="G194" s="137"/>
      <c r="H194" s="137"/>
      <c r="I194" s="137"/>
      <c r="J194" s="137"/>
      <c r="K194" s="139"/>
      <c r="L194" s="139"/>
    </row>
    <row r="195" spans="6:12">
      <c r="F195" s="137"/>
      <c r="G195" s="137"/>
      <c r="H195" s="137"/>
      <c r="I195" s="137"/>
      <c r="J195" s="137"/>
      <c r="K195" s="139"/>
      <c r="L195" s="139"/>
    </row>
    <row r="196" spans="6:12">
      <c r="F196" s="137"/>
      <c r="G196" s="137"/>
      <c r="H196" s="137"/>
      <c r="I196" s="137"/>
      <c r="J196" s="137"/>
      <c r="K196" s="139"/>
      <c r="L196" s="139"/>
    </row>
    <row r="197" spans="6:12">
      <c r="F197" s="137"/>
      <c r="G197" s="137"/>
      <c r="H197" s="137"/>
      <c r="I197" s="137"/>
      <c r="J197" s="137"/>
      <c r="K197" s="139"/>
      <c r="L197" s="139"/>
    </row>
    <row r="198" spans="6:12">
      <c r="F198" s="137"/>
      <c r="G198" s="137"/>
      <c r="H198" s="137"/>
      <c r="I198" s="137"/>
      <c r="J198" s="137"/>
      <c r="K198" s="139"/>
      <c r="L198" s="139"/>
    </row>
    <row r="199" spans="6:12">
      <c r="F199" s="137"/>
      <c r="G199" s="137"/>
      <c r="H199" s="137"/>
      <c r="I199" s="137"/>
      <c r="J199" s="137"/>
      <c r="K199" s="139"/>
      <c r="L199" s="139"/>
    </row>
    <row r="200" spans="6:12">
      <c r="F200" s="137"/>
      <c r="G200" s="137"/>
      <c r="H200" s="137"/>
      <c r="I200" s="137"/>
      <c r="J200" s="137"/>
      <c r="K200" s="139"/>
      <c r="L200" s="139"/>
    </row>
    <row r="201" spans="6:12">
      <c r="F201" s="137"/>
      <c r="G201" s="137"/>
      <c r="H201" s="137"/>
      <c r="I201" s="137"/>
      <c r="J201" s="137"/>
      <c r="K201" s="139"/>
      <c r="L201" s="139"/>
    </row>
    <row r="202" spans="6:12">
      <c r="F202" s="137"/>
      <c r="G202" s="137"/>
      <c r="H202" s="137"/>
      <c r="I202" s="137"/>
      <c r="J202" s="137"/>
      <c r="K202" s="139"/>
      <c r="L202" s="139"/>
    </row>
    <row r="203" spans="6:12">
      <c r="F203" s="137"/>
      <c r="G203" s="137"/>
      <c r="H203" s="137"/>
      <c r="I203" s="137"/>
      <c r="J203" s="137"/>
      <c r="K203" s="139"/>
      <c r="L203" s="139"/>
    </row>
    <row r="204" spans="6:12">
      <c r="F204" s="137"/>
      <c r="G204" s="137"/>
      <c r="H204" s="137"/>
      <c r="I204" s="137"/>
      <c r="J204" s="137"/>
      <c r="K204" s="139"/>
      <c r="L204" s="139"/>
    </row>
    <row r="205" spans="6:12">
      <c r="F205" s="137"/>
      <c r="G205" s="137"/>
      <c r="H205" s="137"/>
      <c r="I205" s="137"/>
      <c r="J205" s="137"/>
      <c r="K205" s="139"/>
      <c r="L205" s="139"/>
    </row>
    <row r="206" spans="6:12">
      <c r="F206" s="137"/>
      <c r="G206" s="137"/>
      <c r="H206" s="137"/>
      <c r="I206" s="137"/>
      <c r="J206" s="137"/>
      <c r="K206" s="139"/>
      <c r="L206" s="139"/>
    </row>
    <row r="207" spans="6:12">
      <c r="F207" s="137"/>
      <c r="G207" s="137"/>
      <c r="H207" s="137"/>
      <c r="I207" s="137"/>
      <c r="J207" s="137"/>
      <c r="K207" s="139"/>
      <c r="L207" s="139"/>
    </row>
    <row r="208" spans="6:12">
      <c r="F208" s="137"/>
      <c r="G208" s="137"/>
      <c r="H208" s="137"/>
      <c r="I208" s="137"/>
      <c r="J208" s="137"/>
      <c r="K208" s="139"/>
      <c r="L208" s="139"/>
    </row>
    <row r="209" spans="6:12">
      <c r="F209" s="137"/>
      <c r="G209" s="137"/>
      <c r="H209" s="137"/>
      <c r="I209" s="137"/>
      <c r="J209" s="137"/>
      <c r="K209" s="139"/>
      <c r="L209" s="139"/>
    </row>
    <row r="210" spans="6:12">
      <c r="F210" s="137"/>
      <c r="G210" s="137"/>
      <c r="H210" s="137"/>
      <c r="I210" s="137"/>
      <c r="J210" s="137"/>
      <c r="K210" s="139"/>
      <c r="L210" s="139"/>
    </row>
    <row r="211" spans="6:12">
      <c r="F211" s="137"/>
      <c r="G211" s="137"/>
      <c r="H211" s="137"/>
      <c r="I211" s="137"/>
      <c r="J211" s="137"/>
      <c r="K211" s="139"/>
      <c r="L211" s="139"/>
    </row>
    <row r="212" spans="6:12">
      <c r="F212" s="137"/>
      <c r="G212" s="137"/>
      <c r="H212" s="137"/>
      <c r="I212" s="137"/>
      <c r="J212" s="137"/>
      <c r="K212" s="139"/>
      <c r="L212" s="139"/>
    </row>
    <row r="213" spans="6:12">
      <c r="F213" s="137"/>
      <c r="G213" s="137"/>
      <c r="H213" s="137"/>
      <c r="I213" s="137"/>
      <c r="J213" s="137"/>
      <c r="K213" s="139"/>
      <c r="L213" s="139"/>
    </row>
    <row r="214" spans="6:12">
      <c r="F214" s="137"/>
      <c r="G214" s="137"/>
      <c r="H214" s="137"/>
      <c r="I214" s="137"/>
      <c r="J214" s="137"/>
      <c r="K214" s="139"/>
      <c r="L214" s="139"/>
    </row>
    <row r="215" spans="6:12">
      <c r="F215" s="137"/>
      <c r="G215" s="137"/>
      <c r="H215" s="137"/>
      <c r="I215" s="137"/>
      <c r="J215" s="137"/>
      <c r="K215" s="139"/>
      <c r="L215" s="139"/>
    </row>
    <row r="216" spans="6:12">
      <c r="F216" s="137"/>
      <c r="G216" s="137"/>
      <c r="H216" s="137"/>
      <c r="I216" s="137"/>
      <c r="J216" s="137"/>
      <c r="K216" s="139"/>
      <c r="L216" s="139"/>
    </row>
    <row r="217" spans="6:12">
      <c r="F217" s="137"/>
      <c r="G217" s="137"/>
      <c r="H217" s="137"/>
      <c r="I217" s="137"/>
      <c r="J217" s="137"/>
      <c r="K217" s="139"/>
      <c r="L217" s="139"/>
    </row>
    <row r="218" spans="6:12">
      <c r="F218" s="137"/>
      <c r="G218" s="137"/>
      <c r="H218" s="137"/>
      <c r="I218" s="137"/>
      <c r="J218" s="137"/>
      <c r="K218" s="139"/>
      <c r="L218" s="139"/>
    </row>
    <row r="219" spans="6:12">
      <c r="F219" s="137"/>
      <c r="G219" s="137"/>
      <c r="H219" s="137"/>
      <c r="I219" s="137"/>
      <c r="J219" s="137"/>
      <c r="K219" s="139"/>
      <c r="L219" s="139"/>
    </row>
    <row r="220" spans="6:12">
      <c r="F220" s="137"/>
      <c r="G220" s="137"/>
      <c r="H220" s="137"/>
      <c r="I220" s="137"/>
      <c r="J220" s="137"/>
      <c r="K220" s="139"/>
      <c r="L220" s="139"/>
    </row>
    <row r="221" spans="6:12">
      <c r="F221" s="137"/>
      <c r="G221" s="137"/>
      <c r="H221" s="137"/>
      <c r="I221" s="137"/>
      <c r="J221" s="137"/>
      <c r="K221" s="139"/>
      <c r="L221" s="139"/>
    </row>
    <row r="222" spans="6:12">
      <c r="F222" s="137"/>
      <c r="G222" s="137"/>
      <c r="H222" s="137"/>
      <c r="I222" s="137"/>
      <c r="J222" s="137"/>
      <c r="K222" s="139"/>
      <c r="L222" s="139"/>
    </row>
    <row r="223" spans="6:12">
      <c r="F223" s="137"/>
      <c r="G223" s="137"/>
      <c r="H223" s="137"/>
      <c r="I223" s="137"/>
      <c r="J223" s="137"/>
      <c r="K223" s="139"/>
      <c r="L223" s="139"/>
    </row>
    <row r="224" spans="6:12">
      <c r="F224" s="137"/>
      <c r="G224" s="137"/>
      <c r="H224" s="137"/>
      <c r="I224" s="137"/>
      <c r="J224" s="137"/>
      <c r="K224" s="139"/>
      <c r="L224" s="139"/>
    </row>
    <row r="225" spans="6:12">
      <c r="F225" s="137"/>
      <c r="G225" s="137"/>
      <c r="H225" s="137"/>
      <c r="I225" s="137"/>
      <c r="J225" s="137"/>
      <c r="K225" s="139"/>
      <c r="L225" s="139"/>
    </row>
    <row r="226" spans="6:12">
      <c r="F226" s="137"/>
      <c r="G226" s="137"/>
      <c r="H226" s="137"/>
      <c r="I226" s="137"/>
      <c r="J226" s="137"/>
      <c r="K226" s="139"/>
      <c r="L226" s="139"/>
    </row>
    <row r="227" spans="6:12">
      <c r="F227" s="137"/>
      <c r="G227" s="137"/>
      <c r="H227" s="137"/>
      <c r="I227" s="137"/>
      <c r="J227" s="137"/>
      <c r="K227" s="139"/>
      <c r="L227" s="139"/>
    </row>
    <row r="228" spans="6:12">
      <c r="F228" s="137"/>
      <c r="G228" s="137"/>
      <c r="H228" s="137"/>
      <c r="I228" s="137"/>
      <c r="J228" s="137"/>
      <c r="K228" s="139"/>
      <c r="L228" s="139"/>
    </row>
    <row r="229" spans="6:12">
      <c r="F229" s="137"/>
      <c r="G229" s="137"/>
      <c r="H229" s="137"/>
      <c r="I229" s="137"/>
      <c r="J229" s="137"/>
      <c r="K229" s="139"/>
      <c r="L229" s="139"/>
    </row>
    <row r="230" spans="6:12">
      <c r="F230" s="137"/>
      <c r="G230" s="137"/>
      <c r="H230" s="137"/>
      <c r="I230" s="137"/>
      <c r="J230" s="137"/>
      <c r="K230" s="139"/>
      <c r="L230" s="139"/>
    </row>
    <row r="231" spans="6:12">
      <c r="F231" s="137"/>
      <c r="G231" s="137"/>
      <c r="H231" s="137"/>
      <c r="I231" s="137"/>
      <c r="J231" s="137"/>
      <c r="K231" s="139"/>
      <c r="L231" s="139"/>
    </row>
    <row r="232" spans="6:12">
      <c r="F232" s="137"/>
      <c r="G232" s="137"/>
      <c r="H232" s="137"/>
      <c r="I232" s="137"/>
      <c r="J232" s="137"/>
      <c r="K232" s="139"/>
      <c r="L232" s="139"/>
    </row>
    <row r="233" spans="6:12">
      <c r="F233" s="137"/>
      <c r="G233" s="137"/>
      <c r="H233" s="137"/>
      <c r="I233" s="137"/>
      <c r="J233" s="137"/>
      <c r="K233" s="139"/>
      <c r="L233" s="139"/>
    </row>
    <row r="234" spans="6:12">
      <c r="F234" s="137"/>
      <c r="G234" s="137"/>
      <c r="H234" s="137"/>
      <c r="I234" s="137"/>
      <c r="J234" s="137"/>
      <c r="K234" s="139"/>
      <c r="L234" s="139"/>
    </row>
    <row r="235" spans="6:12">
      <c r="F235" s="137"/>
      <c r="G235" s="137"/>
      <c r="H235" s="137"/>
      <c r="I235" s="137"/>
      <c r="J235" s="137"/>
      <c r="K235" s="139"/>
      <c r="L235" s="139"/>
    </row>
    <row r="236" spans="6:12">
      <c r="F236" s="137"/>
      <c r="G236" s="137"/>
      <c r="H236" s="137"/>
      <c r="I236" s="137"/>
      <c r="J236" s="137"/>
      <c r="K236" s="139"/>
      <c r="L236" s="139"/>
    </row>
    <row r="237" spans="6:12">
      <c r="F237" s="137"/>
      <c r="G237" s="137"/>
      <c r="H237" s="137"/>
      <c r="I237" s="137"/>
      <c r="J237" s="137"/>
      <c r="K237" s="139"/>
      <c r="L237" s="139"/>
    </row>
    <row r="238" spans="6:12">
      <c r="F238" s="137"/>
      <c r="G238" s="137"/>
      <c r="H238" s="137"/>
      <c r="I238" s="137"/>
      <c r="J238" s="137"/>
      <c r="K238" s="139"/>
      <c r="L238" s="139"/>
    </row>
    <row r="239" spans="6:12">
      <c r="F239" s="137"/>
      <c r="G239" s="137"/>
      <c r="H239" s="137"/>
      <c r="I239" s="137"/>
      <c r="J239" s="137"/>
      <c r="K239" s="139"/>
      <c r="L239" s="139"/>
    </row>
    <row r="240" spans="6:12">
      <c r="F240" s="137"/>
      <c r="G240" s="137"/>
      <c r="H240" s="137"/>
      <c r="I240" s="137"/>
      <c r="J240" s="137"/>
      <c r="K240" s="139"/>
      <c r="L240" s="139"/>
    </row>
    <row r="241" spans="6:12">
      <c r="F241" s="137"/>
      <c r="G241" s="137"/>
      <c r="H241" s="137"/>
      <c r="I241" s="137"/>
      <c r="J241" s="137"/>
      <c r="K241" s="139"/>
      <c r="L241" s="139"/>
    </row>
    <row r="242" spans="6:12">
      <c r="F242" s="137"/>
      <c r="G242" s="137"/>
      <c r="H242" s="137"/>
      <c r="I242" s="137"/>
      <c r="J242" s="137"/>
      <c r="K242" s="139"/>
      <c r="L242" s="139"/>
    </row>
    <row r="243" spans="6:12">
      <c r="F243" s="137"/>
      <c r="G243" s="137"/>
      <c r="H243" s="137"/>
      <c r="I243" s="137"/>
      <c r="J243" s="137"/>
      <c r="K243" s="139"/>
      <c r="L243" s="139"/>
    </row>
    <row r="244" spans="6:12">
      <c r="F244" s="137"/>
      <c r="G244" s="137"/>
      <c r="H244" s="137"/>
      <c r="I244" s="137"/>
      <c r="J244" s="137"/>
      <c r="K244" s="139"/>
      <c r="L244" s="139"/>
    </row>
    <row r="245" spans="6:12">
      <c r="F245" s="137"/>
      <c r="G245" s="137"/>
      <c r="H245" s="137"/>
      <c r="I245" s="137"/>
      <c r="J245" s="137"/>
      <c r="K245" s="139"/>
      <c r="L245" s="139"/>
    </row>
    <row r="246" spans="6:12">
      <c r="F246" s="137"/>
      <c r="G246" s="137"/>
      <c r="H246" s="137"/>
      <c r="I246" s="137"/>
      <c r="J246" s="137"/>
      <c r="K246" s="139"/>
      <c r="L246" s="139"/>
    </row>
    <row r="247" spans="6:12">
      <c r="F247" s="137"/>
      <c r="G247" s="137"/>
      <c r="H247" s="137"/>
      <c r="I247" s="137"/>
      <c r="J247" s="137"/>
      <c r="K247" s="139"/>
      <c r="L247" s="139"/>
    </row>
    <row r="248" spans="6:12">
      <c r="F248" s="137"/>
      <c r="G248" s="137"/>
      <c r="H248" s="137"/>
      <c r="I248" s="137"/>
      <c r="J248" s="137"/>
      <c r="K248" s="139"/>
      <c r="L248" s="139"/>
    </row>
    <row r="249" spans="6:12">
      <c r="F249" s="137"/>
      <c r="G249" s="137"/>
      <c r="H249" s="137"/>
      <c r="I249" s="137"/>
      <c r="J249" s="137"/>
      <c r="K249" s="139"/>
      <c r="L249" s="139"/>
    </row>
    <row r="250" spans="6:12">
      <c r="F250" s="137"/>
      <c r="G250" s="137"/>
      <c r="H250" s="137"/>
      <c r="I250" s="137"/>
      <c r="J250" s="137"/>
      <c r="K250" s="139"/>
      <c r="L250" s="139"/>
    </row>
    <row r="251" spans="6:12">
      <c r="F251" s="137"/>
      <c r="G251" s="137"/>
      <c r="H251" s="137"/>
      <c r="I251" s="137"/>
      <c r="J251" s="137"/>
      <c r="K251" s="139"/>
      <c r="L251" s="139"/>
    </row>
    <row r="252" spans="6:12">
      <c r="F252" s="137"/>
      <c r="G252" s="137"/>
      <c r="H252" s="137"/>
      <c r="I252" s="137"/>
      <c r="J252" s="137"/>
      <c r="K252" s="139"/>
      <c r="L252" s="139"/>
    </row>
    <row r="253" spans="6:12">
      <c r="F253" s="137"/>
      <c r="G253" s="137"/>
      <c r="H253" s="137"/>
      <c r="I253" s="137"/>
      <c r="J253" s="137"/>
      <c r="K253" s="139"/>
      <c r="L253" s="139"/>
    </row>
    <row r="254" spans="6:12">
      <c r="F254" s="137"/>
      <c r="G254" s="137"/>
      <c r="H254" s="137"/>
      <c r="I254" s="137"/>
      <c r="J254" s="137"/>
      <c r="K254" s="139"/>
      <c r="L254" s="139"/>
    </row>
    <row r="255" spans="6:12">
      <c r="F255" s="137"/>
      <c r="G255" s="137"/>
      <c r="H255" s="137"/>
      <c r="I255" s="137"/>
      <c r="J255" s="137"/>
      <c r="K255" s="139"/>
      <c r="L255" s="139"/>
    </row>
    <row r="256" spans="6:12">
      <c r="F256" s="137"/>
      <c r="G256" s="137"/>
      <c r="H256" s="137"/>
      <c r="I256" s="137"/>
      <c r="J256" s="137"/>
      <c r="K256" s="139"/>
      <c r="L256" s="139"/>
    </row>
    <row r="257" spans="6:12">
      <c r="F257" s="137"/>
      <c r="G257" s="137"/>
      <c r="H257" s="137"/>
      <c r="I257" s="137"/>
      <c r="J257" s="137"/>
      <c r="K257" s="139"/>
      <c r="L257" s="139"/>
    </row>
    <row r="258" spans="6:12">
      <c r="F258" s="137"/>
      <c r="G258" s="137"/>
      <c r="H258" s="137"/>
      <c r="I258" s="137"/>
      <c r="J258" s="137"/>
      <c r="K258" s="139"/>
      <c r="L258" s="139"/>
    </row>
    <row r="259" spans="6:12">
      <c r="F259" s="137"/>
      <c r="G259" s="137"/>
      <c r="H259" s="137"/>
      <c r="I259" s="137"/>
      <c r="J259" s="137"/>
      <c r="K259" s="139"/>
      <c r="L259" s="139"/>
    </row>
    <row r="260" spans="6:12">
      <c r="F260" s="137"/>
      <c r="G260" s="137"/>
      <c r="H260" s="137"/>
      <c r="I260" s="137"/>
      <c r="J260" s="137"/>
      <c r="K260" s="139"/>
      <c r="L260" s="139"/>
    </row>
    <row r="261" spans="6:12">
      <c r="F261" s="137"/>
      <c r="G261" s="137"/>
      <c r="H261" s="137"/>
      <c r="I261" s="137"/>
      <c r="J261" s="137"/>
      <c r="K261" s="139"/>
      <c r="L261" s="139"/>
    </row>
    <row r="262" spans="6:12">
      <c r="F262" s="137"/>
      <c r="G262" s="137"/>
      <c r="H262" s="137"/>
      <c r="I262" s="137"/>
      <c r="J262" s="137"/>
      <c r="K262" s="139"/>
      <c r="L262" s="139"/>
    </row>
    <row r="263" spans="6:12">
      <c r="F263" s="137"/>
      <c r="G263" s="137"/>
      <c r="H263" s="137"/>
      <c r="I263" s="137"/>
      <c r="J263" s="137"/>
      <c r="K263" s="139"/>
      <c r="L263" s="139"/>
    </row>
    <row r="264" spans="6:12">
      <c r="F264" s="137"/>
      <c r="G264" s="137"/>
      <c r="H264" s="137"/>
      <c r="I264" s="137"/>
      <c r="J264" s="137"/>
      <c r="K264" s="139"/>
      <c r="L264" s="139"/>
    </row>
    <row r="265" spans="6:12">
      <c r="F265" s="137"/>
      <c r="G265" s="137"/>
      <c r="H265" s="137"/>
      <c r="I265" s="137"/>
      <c r="J265" s="137"/>
      <c r="K265" s="139"/>
      <c r="L265" s="139"/>
    </row>
    <row r="266" spans="6:12">
      <c r="F266" s="137"/>
      <c r="G266" s="137"/>
      <c r="H266" s="137"/>
      <c r="I266" s="137"/>
      <c r="J266" s="137"/>
      <c r="K266" s="139"/>
      <c r="L266" s="139"/>
    </row>
    <row r="267" spans="6:12">
      <c r="F267" s="137"/>
      <c r="G267" s="137"/>
      <c r="H267" s="137"/>
      <c r="I267" s="137"/>
      <c r="J267" s="137"/>
      <c r="K267" s="139"/>
      <c r="L267" s="139"/>
    </row>
    <row r="268" spans="6:12">
      <c r="F268" s="137"/>
      <c r="G268" s="137"/>
      <c r="H268" s="137"/>
      <c r="I268" s="137"/>
      <c r="J268" s="137"/>
      <c r="K268" s="139"/>
      <c r="L268" s="139"/>
    </row>
    <row r="269" spans="6:12">
      <c r="F269" s="137"/>
      <c r="G269" s="137"/>
      <c r="H269" s="137"/>
      <c r="I269" s="137"/>
      <c r="J269" s="137"/>
      <c r="K269" s="139"/>
      <c r="L269" s="139"/>
    </row>
    <row r="270" spans="6:12">
      <c r="F270" s="137"/>
      <c r="G270" s="137"/>
      <c r="H270" s="137"/>
      <c r="I270" s="137"/>
      <c r="J270" s="137"/>
      <c r="K270" s="139"/>
      <c r="L270" s="139"/>
    </row>
    <row r="271" spans="6:12">
      <c r="F271" s="137"/>
      <c r="G271" s="137"/>
      <c r="H271" s="137"/>
      <c r="I271" s="137"/>
      <c r="J271" s="137"/>
      <c r="K271" s="139"/>
      <c r="L271" s="139"/>
    </row>
    <row r="272" spans="6:12">
      <c r="F272" s="137"/>
      <c r="G272" s="137"/>
      <c r="H272" s="137"/>
      <c r="I272" s="137"/>
      <c r="J272" s="137"/>
      <c r="K272" s="139"/>
      <c r="L272" s="139"/>
    </row>
    <row r="273" spans="6:12">
      <c r="F273" s="137"/>
      <c r="G273" s="137"/>
      <c r="H273" s="137"/>
      <c r="I273" s="137"/>
      <c r="J273" s="137"/>
      <c r="K273" s="139"/>
      <c r="L273" s="139"/>
    </row>
    <row r="274" spans="6:12">
      <c r="F274" s="137"/>
      <c r="G274" s="137"/>
      <c r="H274" s="137"/>
      <c r="I274" s="137"/>
      <c r="J274" s="137"/>
      <c r="K274" s="139"/>
      <c r="L274" s="139"/>
    </row>
    <row r="275" spans="6:12">
      <c r="F275" s="137"/>
      <c r="G275" s="137"/>
      <c r="H275" s="137"/>
      <c r="I275" s="137"/>
      <c r="J275" s="137"/>
      <c r="K275" s="139"/>
      <c r="L275" s="139"/>
    </row>
    <row r="276" spans="6:12">
      <c r="F276" s="137"/>
      <c r="G276" s="137"/>
      <c r="H276" s="137"/>
      <c r="I276" s="137"/>
      <c r="J276" s="137"/>
      <c r="K276" s="139"/>
      <c r="L276" s="139"/>
    </row>
    <row r="277" spans="6:12">
      <c r="F277" s="137"/>
      <c r="G277" s="137"/>
      <c r="H277" s="137"/>
      <c r="I277" s="137"/>
      <c r="J277" s="137"/>
      <c r="K277" s="139"/>
      <c r="L277" s="139"/>
    </row>
    <row r="278" spans="6:12">
      <c r="F278" s="137"/>
      <c r="G278" s="137"/>
      <c r="H278" s="137"/>
      <c r="I278" s="137"/>
      <c r="J278" s="137"/>
      <c r="K278" s="139"/>
      <c r="L278" s="139"/>
    </row>
    <row r="279" spans="6:12">
      <c r="F279" s="137"/>
      <c r="G279" s="137"/>
      <c r="H279" s="137"/>
      <c r="I279" s="137"/>
      <c r="J279" s="137"/>
      <c r="K279" s="139"/>
      <c r="L279" s="139"/>
    </row>
    <row r="280" spans="6:12">
      <c r="F280" s="137"/>
      <c r="G280" s="137"/>
      <c r="H280" s="137"/>
      <c r="I280" s="137"/>
      <c r="J280" s="137"/>
      <c r="K280" s="139"/>
      <c r="L280" s="139"/>
    </row>
    <row r="281" spans="6:12">
      <c r="F281" s="137"/>
      <c r="G281" s="137"/>
      <c r="H281" s="137"/>
      <c r="I281" s="137"/>
      <c r="J281" s="137"/>
      <c r="K281" s="139"/>
      <c r="L281" s="139"/>
    </row>
    <row r="282" spans="6:12">
      <c r="F282" s="137"/>
      <c r="G282" s="137"/>
      <c r="H282" s="137"/>
      <c r="I282" s="137"/>
      <c r="J282" s="137"/>
      <c r="K282" s="139"/>
      <c r="L282" s="139"/>
    </row>
    <row r="283" spans="6:12">
      <c r="F283" s="137"/>
      <c r="G283" s="137"/>
      <c r="H283" s="137"/>
      <c r="I283" s="137"/>
      <c r="J283" s="137"/>
      <c r="K283" s="139"/>
      <c r="L283" s="139"/>
    </row>
    <row r="284" spans="6:12">
      <c r="F284" s="137"/>
      <c r="G284" s="137"/>
      <c r="H284" s="137"/>
      <c r="I284" s="137"/>
      <c r="J284" s="137"/>
      <c r="K284" s="139"/>
      <c r="L284" s="139"/>
    </row>
    <row r="285" spans="6:12">
      <c r="F285" s="137"/>
      <c r="G285" s="137"/>
      <c r="H285" s="137"/>
      <c r="I285" s="137"/>
      <c r="J285" s="137"/>
      <c r="K285" s="139"/>
      <c r="L285" s="139"/>
    </row>
    <row r="286" spans="6:12">
      <c r="F286" s="137"/>
      <c r="G286" s="137"/>
      <c r="H286" s="137"/>
      <c r="I286" s="137"/>
      <c r="J286" s="137"/>
      <c r="K286" s="139"/>
      <c r="L286" s="139"/>
    </row>
    <row r="287" spans="6:12">
      <c r="F287" s="137"/>
      <c r="G287" s="137"/>
      <c r="H287" s="137"/>
      <c r="I287" s="137"/>
      <c r="J287" s="137"/>
      <c r="K287" s="139"/>
      <c r="L287" s="139"/>
    </row>
    <row r="288" spans="6:12">
      <c r="F288" s="137"/>
      <c r="G288" s="137"/>
      <c r="H288" s="137"/>
      <c r="I288" s="137"/>
      <c r="J288" s="137"/>
      <c r="K288" s="139"/>
      <c r="L288" s="139"/>
    </row>
    <row r="289" spans="6:12">
      <c r="F289" s="137"/>
      <c r="G289" s="137"/>
      <c r="H289" s="137"/>
      <c r="I289" s="137"/>
      <c r="J289" s="137"/>
      <c r="K289" s="139"/>
      <c r="L289" s="139"/>
    </row>
    <row r="290" spans="6:12">
      <c r="F290" s="137"/>
      <c r="G290" s="137"/>
      <c r="H290" s="137"/>
      <c r="I290" s="137"/>
      <c r="J290" s="137"/>
      <c r="K290" s="139"/>
      <c r="L290" s="139"/>
    </row>
    <row r="291" spans="6:12">
      <c r="F291" s="137"/>
      <c r="G291" s="137"/>
      <c r="H291" s="137"/>
      <c r="I291" s="137"/>
      <c r="J291" s="137"/>
      <c r="K291" s="139"/>
      <c r="L291" s="139"/>
    </row>
    <row r="292" spans="6:12">
      <c r="F292" s="137"/>
      <c r="G292" s="137"/>
      <c r="H292" s="137"/>
      <c r="I292" s="137"/>
      <c r="J292" s="137"/>
      <c r="K292" s="139"/>
      <c r="L292" s="139"/>
    </row>
    <row r="293" spans="6:12">
      <c r="F293" s="137"/>
      <c r="G293" s="137"/>
      <c r="H293" s="137"/>
      <c r="I293" s="137"/>
      <c r="J293" s="137"/>
      <c r="K293" s="139"/>
      <c r="L293" s="139"/>
    </row>
    <row r="294" spans="6:12">
      <c r="F294" s="137"/>
      <c r="G294" s="137"/>
      <c r="H294" s="137"/>
      <c r="I294" s="137"/>
      <c r="J294" s="137"/>
      <c r="K294" s="139"/>
      <c r="L294" s="139"/>
    </row>
    <row r="295" spans="6:12">
      <c r="F295" s="137"/>
      <c r="G295" s="137"/>
      <c r="H295" s="137"/>
      <c r="I295" s="137"/>
      <c r="J295" s="137"/>
      <c r="K295" s="139"/>
      <c r="L295" s="139"/>
    </row>
    <row r="296" spans="6:12">
      <c r="F296" s="137"/>
      <c r="G296" s="137"/>
      <c r="H296" s="137"/>
      <c r="I296" s="137"/>
      <c r="J296" s="137"/>
      <c r="K296" s="139"/>
      <c r="L296" s="139"/>
    </row>
    <row r="297" spans="6:12">
      <c r="F297" s="137"/>
      <c r="G297" s="137"/>
      <c r="H297" s="137"/>
      <c r="I297" s="137"/>
      <c r="J297" s="137"/>
      <c r="K297" s="139"/>
      <c r="L297" s="139"/>
    </row>
    <row r="298" spans="6:12">
      <c r="F298" s="137"/>
      <c r="G298" s="137"/>
      <c r="H298" s="137"/>
      <c r="I298" s="137"/>
      <c r="J298" s="137"/>
      <c r="K298" s="139"/>
      <c r="L298" s="139"/>
    </row>
    <row r="299" spans="6:12">
      <c r="F299" s="137"/>
      <c r="G299" s="137"/>
      <c r="H299" s="137"/>
      <c r="I299" s="137"/>
      <c r="J299" s="137"/>
      <c r="K299" s="139"/>
      <c r="L299" s="139"/>
    </row>
    <row r="300" spans="6:12">
      <c r="F300" s="137"/>
      <c r="G300" s="137"/>
      <c r="H300" s="137"/>
      <c r="I300" s="137"/>
      <c r="J300" s="137"/>
      <c r="K300" s="139"/>
      <c r="L300" s="139"/>
    </row>
    <row r="301" spans="6:12">
      <c r="F301" s="137"/>
      <c r="G301" s="137"/>
      <c r="H301" s="137"/>
      <c r="I301" s="137"/>
      <c r="J301" s="137"/>
      <c r="K301" s="139"/>
      <c r="L301" s="139"/>
    </row>
    <row r="302" spans="6:12">
      <c r="F302" s="137"/>
      <c r="G302" s="137"/>
      <c r="H302" s="137"/>
      <c r="I302" s="137"/>
      <c r="J302" s="137"/>
      <c r="K302" s="139"/>
      <c r="L302" s="139"/>
    </row>
    <row r="303" spans="6:12">
      <c r="F303" s="137"/>
      <c r="G303" s="137"/>
      <c r="H303" s="137"/>
      <c r="I303" s="137"/>
      <c r="J303" s="137"/>
      <c r="K303" s="139"/>
      <c r="L303" s="139"/>
    </row>
    <row r="304" spans="6:12">
      <c r="F304" s="137"/>
      <c r="G304" s="137"/>
      <c r="H304" s="137"/>
      <c r="I304" s="137"/>
      <c r="J304" s="137"/>
      <c r="K304" s="139"/>
      <c r="L304" s="139"/>
    </row>
    <row r="305" spans="6:12">
      <c r="F305" s="137"/>
      <c r="G305" s="137"/>
      <c r="H305" s="137"/>
      <c r="I305" s="137"/>
      <c r="J305" s="137"/>
      <c r="K305" s="139"/>
      <c r="L305" s="139"/>
    </row>
    <row r="306" spans="6:12">
      <c r="F306" s="137"/>
      <c r="G306" s="137"/>
      <c r="H306" s="137"/>
      <c r="I306" s="137"/>
      <c r="J306" s="137"/>
      <c r="K306" s="139"/>
      <c r="L306" s="139"/>
    </row>
    <row r="307" spans="6:12">
      <c r="F307" s="137"/>
      <c r="G307" s="137"/>
      <c r="H307" s="137"/>
      <c r="I307" s="137"/>
      <c r="J307" s="137"/>
      <c r="K307" s="139"/>
      <c r="L307" s="139"/>
    </row>
    <row r="308" spans="6:12">
      <c r="F308" s="137"/>
      <c r="G308" s="137"/>
      <c r="H308" s="137"/>
      <c r="I308" s="137"/>
      <c r="J308" s="137"/>
      <c r="K308" s="139"/>
      <c r="L308" s="139"/>
    </row>
    <row r="309" spans="6:12">
      <c r="F309" s="137"/>
      <c r="G309" s="137"/>
      <c r="H309" s="137"/>
      <c r="I309" s="137"/>
      <c r="J309" s="137"/>
      <c r="K309" s="139"/>
      <c r="L309" s="139"/>
    </row>
    <row r="310" spans="6:12">
      <c r="F310" s="137"/>
      <c r="G310" s="137"/>
      <c r="H310" s="137"/>
      <c r="I310" s="137"/>
      <c r="J310" s="137"/>
      <c r="K310" s="139"/>
      <c r="L310" s="139"/>
    </row>
    <row r="311" spans="6:12">
      <c r="F311" s="137"/>
      <c r="G311" s="137"/>
      <c r="H311" s="137"/>
      <c r="I311" s="137"/>
      <c r="J311" s="137"/>
      <c r="K311" s="139"/>
      <c r="L311" s="139"/>
    </row>
    <row r="312" spans="6:12">
      <c r="F312" s="137"/>
      <c r="G312" s="137"/>
      <c r="H312" s="137"/>
      <c r="I312" s="137"/>
      <c r="J312" s="137"/>
      <c r="K312" s="139"/>
      <c r="L312" s="139"/>
    </row>
    <row r="313" spans="6:12">
      <c r="F313" s="137"/>
      <c r="G313" s="137"/>
      <c r="H313" s="137"/>
      <c r="I313" s="137"/>
      <c r="J313" s="137"/>
      <c r="K313" s="139"/>
      <c r="L313" s="139"/>
    </row>
    <row r="314" spans="6:12">
      <c r="F314" s="137"/>
      <c r="G314" s="137"/>
      <c r="H314" s="137"/>
      <c r="I314" s="137"/>
      <c r="J314" s="137"/>
      <c r="K314" s="139"/>
      <c r="L314" s="139"/>
    </row>
    <row r="315" spans="6:12">
      <c r="F315" s="137"/>
      <c r="G315" s="137"/>
      <c r="H315" s="137"/>
      <c r="I315" s="137"/>
      <c r="J315" s="137"/>
      <c r="K315" s="139"/>
      <c r="L315" s="139"/>
    </row>
    <row r="316" spans="6:12">
      <c r="F316" s="137"/>
      <c r="G316" s="137"/>
      <c r="H316" s="137"/>
      <c r="I316" s="137"/>
      <c r="J316" s="137"/>
      <c r="K316" s="139"/>
      <c r="L316" s="139"/>
    </row>
    <row r="317" spans="6:12">
      <c r="F317" s="137"/>
      <c r="G317" s="137"/>
      <c r="H317" s="137"/>
      <c r="I317" s="137"/>
      <c r="J317" s="137"/>
      <c r="K317" s="139"/>
      <c r="L317" s="139"/>
    </row>
    <row r="318" spans="6:12">
      <c r="F318" s="137"/>
      <c r="G318" s="137"/>
      <c r="H318" s="137"/>
      <c r="I318" s="137"/>
      <c r="J318" s="137"/>
      <c r="K318" s="139"/>
      <c r="L318" s="139"/>
    </row>
    <row r="319" spans="6:12">
      <c r="F319" s="137"/>
      <c r="G319" s="137"/>
      <c r="H319" s="137"/>
      <c r="I319" s="137"/>
      <c r="J319" s="137"/>
      <c r="K319" s="139"/>
      <c r="L319" s="139"/>
    </row>
    <row r="320" spans="6:12">
      <c r="F320" s="137"/>
      <c r="G320" s="137"/>
      <c r="H320" s="137"/>
      <c r="I320" s="137"/>
      <c r="J320" s="137"/>
      <c r="K320" s="139"/>
      <c r="L320" s="139"/>
    </row>
    <row r="321" spans="6:12">
      <c r="F321" s="137"/>
      <c r="G321" s="137"/>
      <c r="H321" s="137"/>
      <c r="I321" s="137"/>
      <c r="J321" s="137"/>
      <c r="K321" s="139"/>
      <c r="L321" s="139"/>
    </row>
    <row r="322" spans="6:12">
      <c r="F322" s="137"/>
      <c r="G322" s="137"/>
      <c r="H322" s="137"/>
      <c r="I322" s="137"/>
      <c r="J322" s="137"/>
      <c r="K322" s="139"/>
      <c r="L322" s="139"/>
    </row>
    <row r="323" spans="6:12">
      <c r="F323" s="137"/>
      <c r="G323" s="137"/>
      <c r="H323" s="137"/>
      <c r="I323" s="137"/>
      <c r="J323" s="137"/>
      <c r="K323" s="139"/>
      <c r="L323" s="139"/>
    </row>
    <row r="324" spans="6:12">
      <c r="F324" s="137"/>
      <c r="G324" s="137"/>
      <c r="H324" s="137"/>
      <c r="I324" s="137"/>
      <c r="J324" s="137"/>
      <c r="K324" s="139"/>
      <c r="L324" s="139"/>
    </row>
    <row r="325" spans="6:12">
      <c r="F325" s="137"/>
      <c r="G325" s="137"/>
      <c r="H325" s="137"/>
      <c r="I325" s="137"/>
      <c r="J325" s="137"/>
      <c r="K325" s="139"/>
      <c r="L325" s="139"/>
    </row>
    <row r="326" spans="6:12">
      <c r="F326" s="137"/>
      <c r="G326" s="137"/>
      <c r="H326" s="137"/>
      <c r="I326" s="137"/>
      <c r="J326" s="137"/>
      <c r="K326" s="139"/>
      <c r="L326" s="139"/>
    </row>
    <row r="327" spans="6:12">
      <c r="F327" s="137"/>
      <c r="G327" s="137"/>
      <c r="H327" s="137"/>
      <c r="I327" s="137"/>
      <c r="J327" s="137"/>
      <c r="K327" s="139"/>
      <c r="L327" s="139"/>
    </row>
    <row r="328" spans="6:12">
      <c r="F328" s="137"/>
      <c r="G328" s="137"/>
      <c r="H328" s="137"/>
      <c r="I328" s="137"/>
      <c r="J328" s="137"/>
      <c r="K328" s="139"/>
      <c r="L328" s="139"/>
    </row>
    <row r="329" spans="6:12">
      <c r="F329" s="137"/>
      <c r="G329" s="137"/>
      <c r="H329" s="137"/>
      <c r="I329" s="137"/>
      <c r="J329" s="137"/>
      <c r="K329" s="139"/>
      <c r="L329" s="139"/>
    </row>
    <row r="330" spans="6:12">
      <c r="F330" s="137"/>
      <c r="G330" s="137"/>
      <c r="H330" s="137"/>
      <c r="I330" s="137"/>
      <c r="J330" s="137"/>
      <c r="K330" s="139"/>
      <c r="L330" s="139"/>
    </row>
    <row r="331" spans="6:12">
      <c r="F331" s="137"/>
      <c r="G331" s="137"/>
      <c r="H331" s="137"/>
      <c r="I331" s="137"/>
      <c r="J331" s="137"/>
      <c r="K331" s="139"/>
      <c r="L331" s="139"/>
    </row>
    <row r="332" spans="6:12">
      <c r="F332" s="137"/>
      <c r="G332" s="137"/>
      <c r="H332" s="137"/>
      <c r="I332" s="137"/>
      <c r="J332" s="137"/>
      <c r="K332" s="139"/>
      <c r="L332" s="139"/>
    </row>
    <row r="333" spans="6:12">
      <c r="F333" s="137"/>
      <c r="G333" s="137"/>
      <c r="H333" s="137"/>
      <c r="I333" s="137"/>
      <c r="J333" s="137"/>
      <c r="K333" s="139"/>
      <c r="L333" s="139"/>
    </row>
    <row r="334" spans="6:12">
      <c r="F334" s="137"/>
      <c r="G334" s="137"/>
      <c r="H334" s="137"/>
      <c r="I334" s="137"/>
      <c r="J334" s="137"/>
      <c r="K334" s="139"/>
      <c r="L334" s="139"/>
    </row>
    <row r="335" spans="6:12">
      <c r="F335" s="137"/>
      <c r="G335" s="137"/>
      <c r="H335" s="137"/>
      <c r="I335" s="137"/>
      <c r="J335" s="137"/>
      <c r="K335" s="139"/>
      <c r="L335" s="139"/>
    </row>
    <row r="336" spans="6:12">
      <c r="F336" s="137"/>
      <c r="G336" s="137"/>
      <c r="H336" s="137"/>
      <c r="I336" s="137"/>
      <c r="J336" s="137"/>
      <c r="K336" s="139"/>
      <c r="L336" s="139"/>
    </row>
    <row r="337" spans="6:12">
      <c r="F337" s="137"/>
      <c r="G337" s="137"/>
      <c r="H337" s="137"/>
      <c r="I337" s="137"/>
      <c r="J337" s="137"/>
      <c r="K337" s="139"/>
      <c r="L337" s="139"/>
    </row>
    <row r="338" spans="6:12">
      <c r="F338" s="137"/>
      <c r="G338" s="137"/>
      <c r="H338" s="137"/>
      <c r="I338" s="137"/>
      <c r="J338" s="137"/>
      <c r="K338" s="139"/>
      <c r="L338" s="139"/>
    </row>
    <row r="339" spans="6:12">
      <c r="F339" s="137"/>
      <c r="G339" s="137"/>
      <c r="H339" s="137"/>
      <c r="I339" s="137"/>
      <c r="J339" s="137"/>
      <c r="K339" s="139"/>
      <c r="L339" s="139"/>
    </row>
    <row r="340" spans="6:12">
      <c r="F340" s="137"/>
      <c r="G340" s="137"/>
      <c r="H340" s="137"/>
      <c r="I340" s="137"/>
      <c r="J340" s="137"/>
      <c r="K340" s="139"/>
      <c r="L340" s="139"/>
    </row>
    <row r="341" spans="6:12">
      <c r="F341" s="137"/>
      <c r="G341" s="137"/>
      <c r="H341" s="137"/>
      <c r="I341" s="137"/>
      <c r="J341" s="137"/>
      <c r="K341" s="139"/>
      <c r="L341" s="139"/>
    </row>
    <row r="342" spans="6:12">
      <c r="F342" s="137"/>
      <c r="G342" s="137"/>
      <c r="H342" s="137"/>
      <c r="I342" s="137"/>
      <c r="J342" s="137"/>
      <c r="K342" s="139"/>
      <c r="L342" s="139"/>
    </row>
    <row r="343" spans="6:12">
      <c r="F343" s="137"/>
      <c r="G343" s="137"/>
      <c r="H343" s="137"/>
      <c r="I343" s="137"/>
      <c r="J343" s="137"/>
      <c r="K343" s="139"/>
      <c r="L343" s="139"/>
    </row>
    <row r="344" spans="6:12">
      <c r="F344" s="137"/>
      <c r="G344" s="137"/>
      <c r="H344" s="137"/>
      <c r="I344" s="137"/>
      <c r="J344" s="137"/>
      <c r="K344" s="139"/>
      <c r="L344" s="139"/>
    </row>
    <row r="345" spans="6:12">
      <c r="F345" s="137"/>
      <c r="G345" s="137"/>
      <c r="H345" s="137"/>
      <c r="I345" s="137"/>
      <c r="J345" s="137"/>
      <c r="K345" s="139"/>
      <c r="L345" s="139"/>
    </row>
    <row r="346" spans="6:12">
      <c r="F346" s="137"/>
      <c r="G346" s="137"/>
      <c r="H346" s="137"/>
      <c r="I346" s="137"/>
      <c r="J346" s="137"/>
      <c r="K346" s="139"/>
      <c r="L346" s="139"/>
    </row>
    <row r="347" spans="6:12">
      <c r="F347" s="137"/>
      <c r="G347" s="137"/>
      <c r="H347" s="137"/>
      <c r="I347" s="137"/>
      <c r="J347" s="137"/>
      <c r="K347" s="139"/>
      <c r="L347" s="139"/>
    </row>
    <row r="348" spans="6:12">
      <c r="F348" s="137"/>
      <c r="G348" s="137"/>
      <c r="H348" s="137"/>
      <c r="I348" s="137"/>
      <c r="J348" s="137"/>
      <c r="K348" s="139"/>
      <c r="L348" s="139"/>
    </row>
    <row r="349" spans="6:12">
      <c r="F349" s="137"/>
      <c r="G349" s="137"/>
      <c r="H349" s="137"/>
      <c r="I349" s="137"/>
      <c r="J349" s="137"/>
      <c r="K349" s="139"/>
      <c r="L349" s="139"/>
    </row>
    <row r="350" spans="6:12">
      <c r="F350" s="137"/>
      <c r="G350" s="137"/>
      <c r="H350" s="137"/>
      <c r="I350" s="137"/>
      <c r="J350" s="137"/>
      <c r="K350" s="139"/>
      <c r="L350" s="139"/>
    </row>
    <row r="351" spans="6:12">
      <c r="F351" s="137"/>
      <c r="G351" s="137"/>
      <c r="H351" s="137"/>
      <c r="I351" s="137"/>
      <c r="J351" s="137"/>
      <c r="K351" s="139"/>
      <c r="L351" s="139"/>
    </row>
    <row r="352" spans="6:12">
      <c r="F352" s="137"/>
      <c r="G352" s="137"/>
      <c r="H352" s="137"/>
      <c r="I352" s="137"/>
      <c r="J352" s="137"/>
      <c r="K352" s="139"/>
      <c r="L352" s="139"/>
    </row>
    <row r="353" spans="6:12">
      <c r="F353" s="137"/>
      <c r="G353" s="137"/>
      <c r="H353" s="137"/>
      <c r="I353" s="137"/>
      <c r="J353" s="137"/>
      <c r="K353" s="139"/>
      <c r="L353" s="139"/>
    </row>
    <row r="354" spans="6:12">
      <c r="F354" s="137"/>
      <c r="G354" s="137"/>
      <c r="H354" s="137"/>
      <c r="I354" s="137"/>
      <c r="J354" s="137"/>
      <c r="K354" s="139"/>
      <c r="L354" s="139"/>
    </row>
    <row r="355" spans="6:12">
      <c r="F355" s="137"/>
      <c r="G355" s="137"/>
      <c r="H355" s="137"/>
      <c r="I355" s="137"/>
      <c r="J355" s="137"/>
      <c r="K355" s="139"/>
      <c r="L355" s="139"/>
    </row>
    <row r="356" spans="6:12">
      <c r="F356" s="137"/>
      <c r="G356" s="137"/>
      <c r="H356" s="137"/>
      <c r="I356" s="137"/>
      <c r="J356" s="137"/>
      <c r="K356" s="139"/>
      <c r="L356" s="139"/>
    </row>
    <row r="357" spans="6:12">
      <c r="F357" s="137"/>
      <c r="G357" s="137"/>
      <c r="H357" s="137"/>
      <c r="I357" s="137"/>
      <c r="J357" s="137"/>
      <c r="K357" s="139"/>
      <c r="L357" s="139"/>
    </row>
    <row r="358" spans="6:12">
      <c r="F358" s="137"/>
      <c r="G358" s="137"/>
      <c r="H358" s="137"/>
      <c r="I358" s="137"/>
      <c r="J358" s="137"/>
      <c r="K358" s="139"/>
      <c r="L358" s="139"/>
    </row>
    <row r="359" spans="6:12">
      <c r="F359" s="137"/>
      <c r="G359" s="137"/>
      <c r="H359" s="137"/>
      <c r="I359" s="137"/>
      <c r="J359" s="137"/>
      <c r="K359" s="139"/>
      <c r="L359" s="139"/>
    </row>
    <row r="360" spans="6:12">
      <c r="F360" s="137"/>
      <c r="G360" s="137"/>
      <c r="H360" s="137"/>
      <c r="I360" s="137"/>
      <c r="J360" s="137"/>
      <c r="K360" s="139"/>
      <c r="L360" s="139"/>
    </row>
    <row r="361" spans="6:12">
      <c r="F361" s="137"/>
      <c r="G361" s="137"/>
      <c r="H361" s="137"/>
      <c r="I361" s="137"/>
      <c r="J361" s="137"/>
      <c r="K361" s="139"/>
      <c r="L361" s="139"/>
    </row>
    <row r="362" spans="6:12">
      <c r="F362" s="137"/>
      <c r="G362" s="137"/>
      <c r="H362" s="137"/>
      <c r="I362" s="137"/>
      <c r="J362" s="137"/>
      <c r="K362" s="139"/>
      <c r="L362" s="139"/>
    </row>
    <row r="363" spans="6:12">
      <c r="F363" s="137"/>
      <c r="G363" s="137"/>
      <c r="H363" s="137"/>
      <c r="I363" s="137"/>
      <c r="J363" s="137"/>
      <c r="K363" s="139"/>
      <c r="L363" s="139"/>
    </row>
    <row r="364" spans="6:12">
      <c r="F364" s="137"/>
      <c r="G364" s="137"/>
      <c r="H364" s="137"/>
      <c r="I364" s="137"/>
      <c r="J364" s="137"/>
      <c r="K364" s="139"/>
      <c r="L364" s="139"/>
    </row>
    <row r="365" spans="6:12">
      <c r="F365" s="137"/>
      <c r="G365" s="137"/>
      <c r="H365" s="137"/>
      <c r="I365" s="137"/>
      <c r="J365" s="137"/>
      <c r="K365" s="139"/>
      <c r="L365" s="139"/>
    </row>
    <row r="366" spans="6:12">
      <c r="F366" s="137"/>
      <c r="G366" s="137"/>
      <c r="H366" s="137"/>
      <c r="I366" s="137"/>
      <c r="J366" s="137"/>
      <c r="K366" s="139"/>
      <c r="L366" s="139"/>
    </row>
    <row r="367" spans="6:12">
      <c r="F367" s="137"/>
      <c r="G367" s="137"/>
      <c r="H367" s="137"/>
      <c r="I367" s="137"/>
      <c r="J367" s="137"/>
      <c r="K367" s="139"/>
      <c r="L367" s="139"/>
    </row>
    <row r="368" spans="6:12">
      <c r="F368" s="137"/>
      <c r="G368" s="137"/>
      <c r="H368" s="137"/>
      <c r="I368" s="137"/>
      <c r="J368" s="137"/>
      <c r="K368" s="139"/>
      <c r="L368" s="139"/>
    </row>
    <row r="369" spans="6:12">
      <c r="F369" s="137"/>
      <c r="G369" s="137"/>
      <c r="H369" s="137"/>
      <c r="I369" s="137"/>
      <c r="J369" s="137"/>
      <c r="K369" s="139"/>
      <c r="L369" s="139"/>
    </row>
    <row r="370" spans="6:12">
      <c r="F370" s="137"/>
      <c r="G370" s="137"/>
      <c r="H370" s="137"/>
      <c r="I370" s="137"/>
      <c r="J370" s="137"/>
      <c r="K370" s="139"/>
      <c r="L370" s="139"/>
    </row>
    <row r="371" spans="6:12">
      <c r="F371" s="137"/>
      <c r="G371" s="137"/>
      <c r="H371" s="137"/>
      <c r="I371" s="137"/>
      <c r="J371" s="137"/>
      <c r="K371" s="139"/>
      <c r="L371" s="139"/>
    </row>
    <row r="372" spans="6:12">
      <c r="F372" s="137"/>
      <c r="G372" s="137"/>
      <c r="H372" s="137"/>
      <c r="I372" s="137"/>
      <c r="J372" s="137"/>
      <c r="K372" s="139"/>
      <c r="L372" s="139"/>
    </row>
    <row r="373" spans="6:12">
      <c r="F373" s="137"/>
      <c r="G373" s="137"/>
      <c r="H373" s="137"/>
      <c r="I373" s="137"/>
      <c r="J373" s="137"/>
      <c r="K373" s="139"/>
      <c r="L373" s="139"/>
    </row>
    <row r="374" spans="6:12">
      <c r="F374" s="137"/>
      <c r="G374" s="137"/>
      <c r="H374" s="137"/>
      <c r="I374" s="137"/>
      <c r="J374" s="137"/>
      <c r="K374" s="139"/>
      <c r="L374" s="139"/>
    </row>
    <row r="375" spans="6:12">
      <c r="F375" s="137"/>
      <c r="G375" s="137"/>
      <c r="H375" s="137"/>
      <c r="I375" s="137"/>
      <c r="J375" s="137"/>
      <c r="K375" s="139"/>
      <c r="L375" s="139"/>
    </row>
    <row r="376" spans="6:12">
      <c r="F376" s="137"/>
      <c r="G376" s="137"/>
      <c r="H376" s="137"/>
      <c r="I376" s="137"/>
      <c r="J376" s="137"/>
      <c r="K376" s="139"/>
      <c r="L376" s="139"/>
    </row>
    <row r="377" spans="6:12">
      <c r="F377" s="137"/>
      <c r="G377" s="137"/>
      <c r="H377" s="137"/>
      <c r="I377" s="137"/>
      <c r="J377" s="137"/>
      <c r="K377" s="139"/>
      <c r="L377" s="139"/>
    </row>
    <row r="378" spans="6:12">
      <c r="F378" s="137"/>
      <c r="G378" s="137"/>
      <c r="H378" s="137"/>
      <c r="I378" s="137"/>
      <c r="J378" s="137"/>
      <c r="K378" s="139"/>
      <c r="L378" s="139"/>
    </row>
    <row r="379" spans="6:12">
      <c r="F379" s="137"/>
      <c r="G379" s="137"/>
      <c r="H379" s="137"/>
      <c r="I379" s="137"/>
      <c r="J379" s="137"/>
      <c r="K379" s="139"/>
      <c r="L379" s="139"/>
    </row>
    <row r="380" spans="6:12">
      <c r="F380" s="137"/>
      <c r="G380" s="137"/>
      <c r="H380" s="137"/>
      <c r="I380" s="137"/>
      <c r="J380" s="137"/>
      <c r="K380" s="139"/>
      <c r="L380" s="139"/>
    </row>
    <row r="381" spans="6:12">
      <c r="F381" s="137"/>
      <c r="G381" s="137"/>
      <c r="H381" s="137"/>
      <c r="I381" s="137"/>
      <c r="J381" s="137"/>
      <c r="K381" s="139"/>
      <c r="L381" s="139"/>
    </row>
    <row r="382" spans="6:12">
      <c r="F382" s="137"/>
      <c r="G382" s="137"/>
      <c r="H382" s="137"/>
      <c r="I382" s="137"/>
      <c r="J382" s="137"/>
      <c r="K382" s="139"/>
      <c r="L382" s="139"/>
    </row>
    <row r="383" spans="6:12">
      <c r="F383" s="137"/>
      <c r="G383" s="137"/>
      <c r="H383" s="137"/>
      <c r="I383" s="137"/>
      <c r="J383" s="137"/>
      <c r="K383" s="139"/>
      <c r="L383" s="139"/>
    </row>
    <row r="384" spans="6:12">
      <c r="F384" s="137"/>
      <c r="G384" s="137"/>
      <c r="H384" s="137"/>
      <c r="I384" s="137"/>
      <c r="J384" s="137"/>
      <c r="K384" s="139"/>
      <c r="L384" s="139"/>
    </row>
    <row r="385" spans="6:12">
      <c r="F385" s="137"/>
      <c r="G385" s="137"/>
      <c r="H385" s="137"/>
      <c r="I385" s="137"/>
      <c r="J385" s="137"/>
      <c r="K385" s="139"/>
      <c r="L385" s="139"/>
    </row>
    <row r="386" spans="6:12">
      <c r="F386" s="137"/>
      <c r="G386" s="137"/>
      <c r="H386" s="137"/>
      <c r="I386" s="137"/>
      <c r="J386" s="137"/>
      <c r="K386" s="139"/>
      <c r="L386" s="139"/>
    </row>
    <row r="387" spans="6:12">
      <c r="F387" s="137"/>
      <c r="G387" s="137"/>
      <c r="H387" s="137"/>
      <c r="I387" s="137"/>
      <c r="J387" s="137"/>
      <c r="K387" s="139"/>
      <c r="L387" s="139"/>
    </row>
    <row r="388" spans="6:12">
      <c r="F388" s="137"/>
      <c r="G388" s="137"/>
      <c r="H388" s="137"/>
      <c r="I388" s="137"/>
      <c r="J388" s="137"/>
      <c r="K388" s="139"/>
      <c r="L388" s="139"/>
    </row>
    <row r="389" spans="6:12">
      <c r="F389" s="137"/>
      <c r="G389" s="137"/>
      <c r="H389" s="137"/>
      <c r="I389" s="137"/>
      <c r="J389" s="137"/>
      <c r="K389" s="139"/>
      <c r="L389" s="139"/>
    </row>
    <row r="390" spans="6:12">
      <c r="F390" s="137"/>
      <c r="G390" s="137"/>
      <c r="H390" s="137"/>
      <c r="I390" s="137"/>
      <c r="J390" s="137"/>
      <c r="K390" s="139"/>
      <c r="L390" s="139"/>
    </row>
    <row r="391" spans="6:12">
      <c r="F391" s="137"/>
      <c r="G391" s="137"/>
      <c r="H391" s="137"/>
      <c r="I391" s="137"/>
      <c r="J391" s="137"/>
      <c r="K391" s="139"/>
      <c r="L391" s="139"/>
    </row>
    <row r="392" spans="6:12">
      <c r="F392" s="137"/>
      <c r="G392" s="137"/>
      <c r="H392" s="137"/>
      <c r="I392" s="137"/>
      <c r="J392" s="137"/>
      <c r="K392" s="139"/>
      <c r="L392" s="139"/>
    </row>
    <row r="393" spans="6:12">
      <c r="F393" s="137"/>
      <c r="G393" s="137"/>
      <c r="H393" s="137"/>
      <c r="I393" s="137"/>
      <c r="J393" s="137"/>
      <c r="K393" s="139"/>
      <c r="L393" s="139"/>
    </row>
    <row r="394" spans="6:12">
      <c r="F394" s="137"/>
      <c r="G394" s="137"/>
      <c r="H394" s="137"/>
      <c r="I394" s="137"/>
      <c r="J394" s="137"/>
      <c r="K394" s="139"/>
      <c r="L394" s="139"/>
    </row>
    <row r="395" spans="6:12">
      <c r="F395" s="137"/>
      <c r="G395" s="137"/>
      <c r="H395" s="137"/>
      <c r="I395" s="137"/>
      <c r="J395" s="137"/>
      <c r="K395" s="139"/>
      <c r="L395" s="139"/>
    </row>
    <row r="396" spans="6:12">
      <c r="F396" s="137"/>
      <c r="G396" s="137"/>
      <c r="H396" s="137"/>
      <c r="I396" s="137"/>
      <c r="J396" s="137"/>
      <c r="K396" s="139"/>
      <c r="L396" s="139"/>
    </row>
    <row r="397" spans="6:12">
      <c r="F397" s="137"/>
      <c r="G397" s="137"/>
      <c r="H397" s="137"/>
      <c r="I397" s="137"/>
      <c r="J397" s="137"/>
      <c r="K397" s="139"/>
      <c r="L397" s="139"/>
    </row>
    <row r="398" spans="6:12">
      <c r="F398" s="137"/>
      <c r="G398" s="137"/>
      <c r="H398" s="137"/>
      <c r="I398" s="137"/>
      <c r="J398" s="137"/>
      <c r="K398" s="139"/>
      <c r="L398" s="139"/>
    </row>
    <row r="399" spans="6:12">
      <c r="F399" s="137"/>
      <c r="G399" s="137"/>
      <c r="H399" s="137"/>
      <c r="I399" s="137"/>
      <c r="J399" s="137"/>
      <c r="K399" s="139"/>
      <c r="L399" s="139"/>
    </row>
    <row r="400" spans="6:12">
      <c r="F400" s="137"/>
      <c r="G400" s="137"/>
      <c r="H400" s="137"/>
      <c r="I400" s="137"/>
      <c r="J400" s="137"/>
      <c r="K400" s="139"/>
      <c r="L400" s="139"/>
    </row>
    <row r="401" spans="6:12">
      <c r="F401" s="137"/>
      <c r="G401" s="137"/>
      <c r="H401" s="137"/>
      <c r="I401" s="137"/>
      <c r="J401" s="137"/>
      <c r="K401" s="139"/>
      <c r="L401" s="139"/>
    </row>
    <row r="402" spans="6:12">
      <c r="F402" s="137"/>
      <c r="G402" s="137"/>
      <c r="H402" s="137"/>
      <c r="I402" s="137"/>
      <c r="J402" s="137"/>
      <c r="K402" s="139"/>
      <c r="L402" s="139"/>
    </row>
    <row r="403" spans="6:12">
      <c r="F403" s="137"/>
      <c r="G403" s="137"/>
      <c r="H403" s="137"/>
      <c r="I403" s="137"/>
      <c r="J403" s="137"/>
      <c r="K403" s="139"/>
      <c r="L403" s="139"/>
    </row>
    <row r="404" spans="6:12">
      <c r="F404" s="137"/>
      <c r="G404" s="137"/>
      <c r="H404" s="137"/>
      <c r="I404" s="137"/>
      <c r="J404" s="137"/>
      <c r="K404" s="139"/>
      <c r="L404" s="139"/>
    </row>
    <row r="405" spans="6:12">
      <c r="F405" s="137"/>
      <c r="G405" s="137"/>
      <c r="H405" s="137"/>
      <c r="I405" s="137"/>
      <c r="J405" s="137"/>
      <c r="K405" s="139"/>
      <c r="L405" s="139"/>
    </row>
    <row r="406" spans="6:12">
      <c r="F406" s="137"/>
      <c r="G406" s="137"/>
      <c r="H406" s="137"/>
      <c r="I406" s="137"/>
      <c r="J406" s="137"/>
      <c r="K406" s="139"/>
      <c r="L406" s="139"/>
    </row>
    <row r="407" spans="6:12">
      <c r="F407" s="137"/>
      <c r="G407" s="137"/>
      <c r="H407" s="137"/>
      <c r="I407" s="137"/>
      <c r="J407" s="137"/>
      <c r="K407" s="139"/>
      <c r="L407" s="139"/>
    </row>
    <row r="408" spans="6:12">
      <c r="F408" s="137"/>
      <c r="G408" s="137"/>
      <c r="H408" s="137"/>
      <c r="I408" s="137"/>
      <c r="J408" s="137"/>
      <c r="K408" s="139"/>
      <c r="L408" s="139"/>
    </row>
    <row r="409" spans="6:12">
      <c r="F409" s="137"/>
      <c r="G409" s="137"/>
      <c r="H409" s="137"/>
      <c r="I409" s="137"/>
      <c r="J409" s="137"/>
      <c r="K409" s="139"/>
      <c r="L409" s="139"/>
    </row>
    <row r="410" spans="6:12">
      <c r="F410" s="137"/>
      <c r="G410" s="137"/>
      <c r="H410" s="137"/>
      <c r="I410" s="137"/>
      <c r="J410" s="137"/>
      <c r="K410" s="139"/>
      <c r="L410" s="139"/>
    </row>
    <row r="411" spans="6:12">
      <c r="F411" s="137"/>
      <c r="G411" s="137"/>
      <c r="H411" s="137"/>
      <c r="I411" s="137"/>
      <c r="J411" s="137"/>
      <c r="K411" s="139"/>
      <c r="L411" s="139"/>
    </row>
    <row r="412" spans="6:12">
      <c r="F412" s="137"/>
      <c r="G412" s="137"/>
      <c r="H412" s="137"/>
      <c r="I412" s="137"/>
      <c r="J412" s="137"/>
      <c r="K412" s="139"/>
      <c r="L412" s="139"/>
    </row>
    <row r="413" spans="6:12">
      <c r="F413" s="137"/>
      <c r="G413" s="137"/>
      <c r="H413" s="137"/>
      <c r="I413" s="137"/>
      <c r="J413" s="137"/>
      <c r="K413" s="139"/>
      <c r="L413" s="139"/>
    </row>
    <row r="414" spans="6:12">
      <c r="F414" s="137"/>
      <c r="G414" s="137"/>
      <c r="H414" s="137"/>
      <c r="I414" s="137"/>
      <c r="J414" s="137"/>
      <c r="K414" s="139"/>
      <c r="L414" s="139"/>
    </row>
    <row r="415" spans="6:12">
      <c r="F415" s="137"/>
      <c r="G415" s="137"/>
      <c r="H415" s="137"/>
      <c r="I415" s="137"/>
      <c r="J415" s="137"/>
      <c r="K415" s="139"/>
      <c r="L415" s="139"/>
    </row>
    <row r="416" spans="6:12">
      <c r="F416" s="137"/>
      <c r="G416" s="137"/>
      <c r="H416" s="137"/>
      <c r="I416" s="137"/>
      <c r="J416" s="137"/>
      <c r="K416" s="139"/>
      <c r="L416" s="139"/>
    </row>
    <row r="417" spans="6:12">
      <c r="F417" s="137"/>
      <c r="G417" s="137"/>
      <c r="H417" s="137"/>
      <c r="I417" s="137"/>
      <c r="J417" s="137"/>
      <c r="K417" s="139"/>
      <c r="L417" s="139"/>
    </row>
    <row r="418" spans="6:12">
      <c r="F418" s="137"/>
      <c r="G418" s="137"/>
      <c r="H418" s="137"/>
      <c r="I418" s="137"/>
      <c r="J418" s="137"/>
      <c r="K418" s="139"/>
      <c r="L418" s="139"/>
    </row>
    <row r="419" spans="6:12">
      <c r="F419" s="137"/>
      <c r="G419" s="137"/>
      <c r="H419" s="137"/>
      <c r="I419" s="137"/>
      <c r="J419" s="137"/>
      <c r="K419" s="139"/>
      <c r="L419" s="139"/>
    </row>
    <row r="420" spans="6:12">
      <c r="F420" s="137"/>
      <c r="G420" s="137"/>
      <c r="H420" s="137"/>
      <c r="I420" s="137"/>
      <c r="J420" s="137"/>
      <c r="K420" s="139"/>
      <c r="L420" s="139"/>
    </row>
    <row r="421" spans="6:12">
      <c r="F421" s="137"/>
      <c r="G421" s="137"/>
      <c r="H421" s="137"/>
      <c r="I421" s="137"/>
      <c r="J421" s="137"/>
      <c r="K421" s="139"/>
      <c r="L421" s="139"/>
    </row>
    <row r="422" spans="6:12">
      <c r="F422" s="137"/>
      <c r="G422" s="137"/>
      <c r="H422" s="137"/>
      <c r="I422" s="137"/>
      <c r="J422" s="137"/>
      <c r="K422" s="139"/>
      <c r="L422" s="139"/>
    </row>
    <row r="423" spans="6:12">
      <c r="F423" s="137"/>
      <c r="G423" s="137"/>
      <c r="H423" s="137"/>
      <c r="I423" s="137"/>
      <c r="J423" s="137"/>
      <c r="K423" s="139"/>
      <c r="L423" s="139"/>
    </row>
    <row r="424" spans="6:12">
      <c r="F424" s="137"/>
      <c r="G424" s="137"/>
      <c r="H424" s="137"/>
      <c r="I424" s="137"/>
      <c r="J424" s="137"/>
      <c r="K424" s="139"/>
      <c r="L424" s="139"/>
    </row>
    <row r="425" spans="6:12">
      <c r="F425" s="137"/>
      <c r="G425" s="137"/>
      <c r="H425" s="137"/>
      <c r="I425" s="137"/>
      <c r="J425" s="137"/>
      <c r="K425" s="139"/>
      <c r="L425" s="139"/>
    </row>
    <row r="426" spans="6:12">
      <c r="F426" s="137"/>
      <c r="G426" s="137"/>
      <c r="H426" s="137"/>
      <c r="I426" s="137"/>
      <c r="J426" s="137"/>
      <c r="K426" s="139"/>
      <c r="L426" s="139"/>
    </row>
    <row r="427" spans="6:12">
      <c r="F427" s="137"/>
      <c r="G427" s="137"/>
      <c r="H427" s="137"/>
      <c r="I427" s="137"/>
      <c r="J427" s="137"/>
      <c r="K427" s="139"/>
      <c r="L427" s="139"/>
    </row>
    <row r="428" spans="6:12">
      <c r="F428" s="137"/>
      <c r="G428" s="137"/>
      <c r="H428" s="137"/>
      <c r="I428" s="137"/>
      <c r="J428" s="137"/>
      <c r="K428" s="139"/>
      <c r="L428" s="139"/>
    </row>
    <row r="429" spans="6:12">
      <c r="F429" s="137"/>
      <c r="G429" s="137"/>
      <c r="H429" s="137"/>
      <c r="I429" s="137"/>
      <c r="J429" s="137"/>
      <c r="K429" s="139"/>
      <c r="L429" s="139"/>
    </row>
    <row r="430" spans="6:12">
      <c r="F430" s="137"/>
      <c r="G430" s="137"/>
      <c r="H430" s="137"/>
      <c r="I430" s="137"/>
      <c r="J430" s="137"/>
      <c r="K430" s="139"/>
      <c r="L430" s="139"/>
    </row>
    <row r="431" spans="6:12">
      <c r="F431" s="137"/>
      <c r="G431" s="137"/>
      <c r="H431" s="137"/>
      <c r="I431" s="137"/>
      <c r="J431" s="137"/>
      <c r="K431" s="139"/>
      <c r="L431" s="139"/>
    </row>
    <row r="432" spans="6:12">
      <c r="F432" s="137"/>
      <c r="G432" s="137"/>
      <c r="H432" s="137"/>
      <c r="I432" s="137"/>
      <c r="J432" s="137"/>
      <c r="K432" s="139"/>
      <c r="L432" s="139"/>
    </row>
    <row r="433" spans="6:12">
      <c r="F433" s="137"/>
      <c r="G433" s="137"/>
      <c r="H433" s="137"/>
      <c r="I433" s="137"/>
      <c r="J433" s="137"/>
      <c r="K433" s="139"/>
      <c r="L433" s="139"/>
    </row>
    <row r="434" spans="6:12">
      <c r="F434" s="137"/>
      <c r="G434" s="137"/>
      <c r="H434" s="137"/>
      <c r="I434" s="137"/>
      <c r="J434" s="137"/>
      <c r="K434" s="139"/>
      <c r="L434" s="139"/>
    </row>
    <row r="435" spans="6:12">
      <c r="F435" s="137"/>
      <c r="G435" s="137"/>
      <c r="H435" s="137"/>
      <c r="I435" s="137"/>
      <c r="J435" s="137"/>
      <c r="K435" s="139"/>
      <c r="L435" s="139"/>
    </row>
    <row r="436" spans="6:12">
      <c r="F436" s="137"/>
      <c r="G436" s="137"/>
      <c r="H436" s="137"/>
      <c r="I436" s="137"/>
      <c r="J436" s="137"/>
      <c r="K436" s="139"/>
      <c r="L436" s="139"/>
    </row>
    <row r="437" spans="6:12">
      <c r="F437" s="137"/>
      <c r="G437" s="137"/>
      <c r="H437" s="137"/>
      <c r="I437" s="137"/>
      <c r="J437" s="137"/>
      <c r="K437" s="139"/>
      <c r="L437" s="139"/>
    </row>
    <row r="438" spans="6:12">
      <c r="F438" s="137"/>
      <c r="G438" s="137"/>
      <c r="H438" s="137"/>
      <c r="I438" s="137"/>
      <c r="J438" s="137"/>
      <c r="K438" s="139"/>
      <c r="L438" s="139"/>
    </row>
    <row r="439" spans="6:12">
      <c r="F439" s="137"/>
      <c r="G439" s="137"/>
      <c r="H439" s="137"/>
      <c r="I439" s="137"/>
      <c r="J439" s="137"/>
      <c r="K439" s="139"/>
      <c r="L439" s="139"/>
    </row>
    <row r="440" spans="6:12">
      <c r="F440" s="137"/>
      <c r="G440" s="137"/>
      <c r="H440" s="137"/>
      <c r="I440" s="137"/>
      <c r="J440" s="137"/>
      <c r="K440" s="139"/>
      <c r="L440" s="139"/>
    </row>
    <row r="441" spans="6:12">
      <c r="F441" s="137"/>
      <c r="G441" s="137"/>
      <c r="H441" s="137"/>
      <c r="I441" s="137"/>
      <c r="J441" s="137"/>
      <c r="K441" s="139"/>
      <c r="L441" s="139"/>
    </row>
    <row r="442" spans="6:12">
      <c r="F442" s="137"/>
      <c r="G442" s="137"/>
      <c r="H442" s="137"/>
      <c r="I442" s="137"/>
      <c r="J442" s="137"/>
      <c r="K442" s="139"/>
      <c r="L442" s="139"/>
    </row>
    <row r="443" spans="6:12">
      <c r="F443" s="137"/>
      <c r="G443" s="137"/>
      <c r="H443" s="137"/>
      <c r="I443" s="137"/>
      <c r="J443" s="137"/>
      <c r="K443" s="139"/>
      <c r="L443" s="139"/>
    </row>
    <row r="444" spans="6:12">
      <c r="F444" s="137"/>
      <c r="G444" s="137"/>
      <c r="H444" s="137"/>
      <c r="I444" s="137"/>
      <c r="J444" s="137"/>
      <c r="K444" s="139"/>
      <c r="L444" s="139"/>
    </row>
    <row r="445" spans="6:12">
      <c r="F445" s="137"/>
      <c r="G445" s="137"/>
      <c r="H445" s="137"/>
      <c r="I445" s="137"/>
      <c r="J445" s="137"/>
      <c r="K445" s="139"/>
      <c r="L445" s="139"/>
    </row>
    <row r="446" spans="6:12">
      <c r="F446" s="137"/>
      <c r="G446" s="137"/>
      <c r="H446" s="137"/>
      <c r="I446" s="137"/>
      <c r="J446" s="137"/>
      <c r="K446" s="139"/>
      <c r="L446" s="139"/>
    </row>
    <row r="447" spans="6:12">
      <c r="F447" s="137"/>
      <c r="G447" s="137"/>
      <c r="H447" s="137"/>
      <c r="I447" s="137"/>
      <c r="J447" s="137"/>
      <c r="K447" s="139"/>
      <c r="L447" s="139"/>
    </row>
    <row r="448" spans="6:12">
      <c r="F448" s="137"/>
      <c r="G448" s="137"/>
      <c r="H448" s="137"/>
      <c r="I448" s="137"/>
      <c r="J448" s="137"/>
      <c r="K448" s="139"/>
      <c r="L448" s="139"/>
    </row>
    <row r="449" spans="6:12">
      <c r="F449" s="137"/>
      <c r="G449" s="137"/>
      <c r="H449" s="137"/>
      <c r="I449" s="137"/>
      <c r="J449" s="137"/>
      <c r="K449" s="139"/>
      <c r="L449" s="139"/>
    </row>
    <row r="450" spans="6:12">
      <c r="F450" s="137"/>
      <c r="G450" s="137"/>
      <c r="H450" s="137"/>
      <c r="I450" s="137"/>
      <c r="J450" s="137"/>
      <c r="K450" s="139"/>
      <c r="L450" s="139"/>
    </row>
    <row r="451" spans="6:12">
      <c r="F451" s="137"/>
      <c r="G451" s="137"/>
      <c r="H451" s="137"/>
      <c r="I451" s="137"/>
      <c r="J451" s="137"/>
      <c r="K451" s="139"/>
      <c r="L451" s="139"/>
    </row>
    <row r="452" spans="6:12">
      <c r="F452" s="137"/>
      <c r="G452" s="137"/>
      <c r="H452" s="137"/>
      <c r="I452" s="137"/>
      <c r="J452" s="137"/>
      <c r="K452" s="139"/>
      <c r="L452" s="139"/>
    </row>
    <row r="453" spans="6:12">
      <c r="F453" s="137"/>
      <c r="G453" s="137"/>
      <c r="H453" s="137"/>
      <c r="I453" s="137"/>
      <c r="J453" s="137"/>
      <c r="K453" s="139"/>
      <c r="L453" s="139"/>
    </row>
    <row r="454" spans="6:12">
      <c r="F454" s="137"/>
      <c r="G454" s="137"/>
      <c r="H454" s="137"/>
      <c r="I454" s="137"/>
      <c r="J454" s="137"/>
      <c r="K454" s="139"/>
      <c r="L454" s="139"/>
    </row>
    <row r="455" spans="6:12">
      <c r="F455" s="137"/>
      <c r="G455" s="137"/>
      <c r="H455" s="137"/>
      <c r="I455" s="137"/>
      <c r="J455" s="137"/>
      <c r="K455" s="139"/>
      <c r="L455" s="139"/>
    </row>
    <row r="456" spans="6:12">
      <c r="F456" s="137"/>
      <c r="G456" s="137"/>
      <c r="H456" s="137"/>
      <c r="I456" s="137"/>
      <c r="J456" s="137"/>
      <c r="K456" s="139"/>
      <c r="L456" s="139"/>
    </row>
    <row r="457" spans="6:12">
      <c r="F457" s="137"/>
      <c r="G457" s="137"/>
      <c r="H457" s="137"/>
      <c r="I457" s="137"/>
      <c r="J457" s="137"/>
      <c r="K457" s="139"/>
      <c r="L457" s="139"/>
    </row>
    <row r="458" spans="6:12">
      <c r="F458" s="137"/>
      <c r="G458" s="137"/>
      <c r="H458" s="137"/>
      <c r="I458" s="137"/>
      <c r="J458" s="137"/>
      <c r="K458" s="139"/>
      <c r="L458" s="139"/>
    </row>
    <row r="459" spans="6:12">
      <c r="F459" s="137"/>
      <c r="G459" s="137"/>
      <c r="H459" s="137"/>
      <c r="I459" s="137"/>
      <c r="J459" s="137"/>
      <c r="K459" s="139"/>
      <c r="L459" s="139"/>
    </row>
    <row r="460" spans="6:12">
      <c r="F460" s="137"/>
      <c r="G460" s="137"/>
      <c r="H460" s="137"/>
      <c r="I460" s="137"/>
      <c r="J460" s="137"/>
      <c r="K460" s="139"/>
      <c r="L460" s="139"/>
    </row>
    <row r="461" spans="6:12">
      <c r="F461" s="137"/>
      <c r="G461" s="137"/>
      <c r="H461" s="137"/>
      <c r="I461" s="137"/>
      <c r="J461" s="137"/>
      <c r="K461" s="139"/>
      <c r="L461" s="139"/>
    </row>
    <row r="462" spans="6:12">
      <c r="F462" s="137"/>
      <c r="G462" s="137"/>
      <c r="H462" s="137"/>
      <c r="I462" s="137"/>
      <c r="J462" s="137"/>
      <c r="K462" s="139"/>
      <c r="L462" s="139"/>
    </row>
    <row r="463" spans="6:12">
      <c r="F463" s="137"/>
      <c r="G463" s="137"/>
      <c r="H463" s="137"/>
      <c r="I463" s="137"/>
      <c r="J463" s="137"/>
      <c r="K463" s="139"/>
      <c r="L463" s="139"/>
    </row>
    <row r="464" spans="6:12">
      <c r="F464" s="137"/>
      <c r="G464" s="137"/>
      <c r="H464" s="137"/>
      <c r="I464" s="137"/>
      <c r="J464" s="137"/>
      <c r="K464" s="139"/>
      <c r="L464" s="139"/>
    </row>
    <row r="465" spans="6:12">
      <c r="F465" s="137"/>
      <c r="G465" s="137"/>
      <c r="H465" s="137"/>
      <c r="I465" s="137"/>
      <c r="J465" s="137"/>
      <c r="K465" s="139"/>
      <c r="L465" s="139"/>
    </row>
    <row r="466" spans="6:12">
      <c r="F466" s="137"/>
      <c r="G466" s="137"/>
      <c r="H466" s="137"/>
      <c r="I466" s="137"/>
      <c r="J466" s="137"/>
      <c r="K466" s="139"/>
      <c r="L466" s="139"/>
    </row>
    <row r="467" spans="6:12">
      <c r="F467" s="137"/>
      <c r="G467" s="137"/>
      <c r="H467" s="137"/>
      <c r="I467" s="137"/>
      <c r="J467" s="137"/>
      <c r="K467" s="139"/>
      <c r="L467" s="139"/>
    </row>
    <row r="468" spans="6:12">
      <c r="F468" s="137"/>
      <c r="G468" s="137"/>
      <c r="H468" s="137"/>
      <c r="I468" s="137"/>
      <c r="J468" s="137"/>
      <c r="K468" s="139"/>
      <c r="L468" s="139"/>
    </row>
    <row r="469" spans="6:12">
      <c r="F469" s="137"/>
      <c r="G469" s="137"/>
      <c r="H469" s="137"/>
      <c r="I469" s="137"/>
      <c r="J469" s="137"/>
      <c r="K469" s="139"/>
      <c r="L469" s="139"/>
    </row>
    <row r="470" spans="6:12">
      <c r="F470" s="137"/>
      <c r="G470" s="137"/>
      <c r="H470" s="137"/>
      <c r="I470" s="137"/>
      <c r="J470" s="137"/>
      <c r="K470" s="139"/>
      <c r="L470" s="139"/>
    </row>
    <row r="471" spans="6:12">
      <c r="F471" s="137"/>
      <c r="G471" s="137"/>
      <c r="H471" s="137"/>
      <c r="I471" s="137"/>
      <c r="J471" s="137"/>
      <c r="K471" s="139"/>
      <c r="L471" s="139"/>
    </row>
    <row r="472" spans="6:12">
      <c r="F472" s="137"/>
      <c r="G472" s="137"/>
      <c r="H472" s="137"/>
      <c r="I472" s="137"/>
      <c r="J472" s="137"/>
      <c r="K472" s="139"/>
      <c r="L472" s="139"/>
    </row>
    <row r="473" spans="6:12">
      <c r="F473" s="137"/>
      <c r="G473" s="137"/>
      <c r="H473" s="137"/>
      <c r="I473" s="137"/>
      <c r="J473" s="137"/>
      <c r="K473" s="139"/>
      <c r="L473" s="139"/>
    </row>
    <row r="474" spans="6:12">
      <c r="F474" s="137"/>
      <c r="G474" s="137"/>
      <c r="H474" s="137"/>
      <c r="I474" s="137"/>
      <c r="J474" s="137"/>
      <c r="K474" s="139"/>
      <c r="L474" s="139"/>
    </row>
    <row r="475" spans="6:12">
      <c r="F475" s="137"/>
      <c r="G475" s="137"/>
      <c r="H475" s="137"/>
      <c r="I475" s="137"/>
      <c r="J475" s="137"/>
      <c r="K475" s="139"/>
      <c r="L475" s="139"/>
    </row>
    <row r="476" spans="6:12">
      <c r="F476" s="137"/>
      <c r="G476" s="137"/>
      <c r="H476" s="137"/>
      <c r="I476" s="137"/>
      <c r="J476" s="137"/>
      <c r="K476" s="139"/>
      <c r="L476" s="139"/>
    </row>
    <row r="477" spans="6:12">
      <c r="F477" s="137"/>
      <c r="G477" s="137"/>
      <c r="H477" s="137"/>
      <c r="I477" s="137"/>
      <c r="J477" s="137"/>
      <c r="K477" s="139"/>
      <c r="L477" s="139"/>
    </row>
    <row r="478" spans="6:12">
      <c r="F478" s="137"/>
      <c r="G478" s="137"/>
      <c r="H478" s="137"/>
      <c r="I478" s="137"/>
      <c r="J478" s="137"/>
      <c r="K478" s="139"/>
      <c r="L478" s="139"/>
    </row>
    <row r="479" spans="6:12">
      <c r="F479" s="137"/>
      <c r="G479" s="137"/>
      <c r="H479" s="137"/>
      <c r="I479" s="137"/>
      <c r="J479" s="137"/>
      <c r="K479" s="139"/>
      <c r="L479" s="139"/>
    </row>
  </sheetData>
  <mergeCells count="4">
    <mergeCell ref="A1:K1"/>
    <mergeCell ref="B25:G25"/>
    <mergeCell ref="B26:G26"/>
    <mergeCell ref="B27:G27"/>
  </mergeCells>
  <phoneticPr fontId="19" type="noConversion"/>
  <dataValidations count="1">
    <dataValidation type="list" allowBlank="1" showInputMessage="1" showErrorMessage="1" sqref="C30:C49">
      <formula1>$F$8:$F$20</formula1>
    </dataValidation>
  </dataValidations>
  <pageMargins left="0.75" right="0.75" top="1" bottom="1" header="0.5" footer="0.5"/>
  <pageSetup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0" workbookViewId="0">
      <selection activeCell="G44" sqref="G44"/>
    </sheetView>
  </sheetViews>
  <sheetFormatPr defaultColWidth="11" defaultRowHeight="15.75"/>
  <cols>
    <col min="1" max="1" width="12.75" style="234" customWidth="1"/>
    <col min="2" max="2" width="15.375" style="234" customWidth="1"/>
    <col min="3" max="3" width="14.5" style="234" customWidth="1"/>
    <col min="4" max="4" width="21.625" style="234" customWidth="1"/>
    <col min="5" max="5" width="10" style="234" customWidth="1"/>
    <col min="6" max="6" width="14.25" style="234" customWidth="1"/>
    <col min="7" max="16384" width="11" style="234"/>
  </cols>
  <sheetData>
    <row r="1" spans="1:8" ht="23.25">
      <c r="A1" s="705" t="s">
        <v>144</v>
      </c>
      <c r="B1" s="705"/>
      <c r="C1" s="705"/>
      <c r="D1" s="705"/>
      <c r="E1" s="705"/>
      <c r="F1" s="705"/>
      <c r="G1" s="705"/>
      <c r="H1" s="705"/>
    </row>
    <row r="2" spans="1:8" ht="23.25">
      <c r="A2" s="233"/>
      <c r="B2" s="233"/>
      <c r="C2" s="235"/>
      <c r="D2" s="233"/>
      <c r="E2" s="233"/>
      <c r="F2" s="233"/>
      <c r="G2" s="233"/>
      <c r="H2" s="233"/>
    </row>
    <row r="3" spans="1:8" ht="23.25">
      <c r="A3" s="233"/>
      <c r="B3" s="233"/>
      <c r="C3" s="235"/>
      <c r="D3" s="236" t="s">
        <v>100</v>
      </c>
      <c r="E3" s="237" t="s">
        <v>532</v>
      </c>
      <c r="F3" s="238"/>
      <c r="G3" s="239"/>
      <c r="H3" s="233"/>
    </row>
    <row r="4" spans="1:8" ht="23.25">
      <c r="A4" s="233"/>
      <c r="B4" s="233"/>
      <c r="C4" s="235"/>
      <c r="D4" s="233"/>
      <c r="E4" s="233"/>
      <c r="F4" s="233"/>
      <c r="G4" s="606"/>
      <c r="H4" s="233"/>
    </row>
    <row r="5" spans="1:8" ht="23.25">
      <c r="A5" s="233"/>
      <c r="B5" s="233"/>
      <c r="C5" s="235"/>
      <c r="D5" s="233"/>
      <c r="E5" s="233"/>
      <c r="F5" s="233"/>
      <c r="G5" s="233"/>
      <c r="H5" s="233"/>
    </row>
    <row r="6" spans="1:8">
      <c r="A6" s="240"/>
      <c r="B6" s="241"/>
      <c r="C6" s="242"/>
      <c r="D6" s="242"/>
    </row>
    <row r="7" spans="1:8">
      <c r="A7" s="240"/>
      <c r="B7" s="243"/>
    </row>
    <row r="8" spans="1:8" ht="15.95" customHeight="1">
      <c r="D8" s="242"/>
      <c r="E8" s="242"/>
    </row>
    <row r="9" spans="1:8">
      <c r="D9" s="242"/>
    </row>
    <row r="10" spans="1:8" ht="16.5" thickBot="1">
      <c r="A10" s="389" t="s">
        <v>528</v>
      </c>
      <c r="B10" s="389"/>
      <c r="C10" s="390"/>
      <c r="D10" s="390"/>
      <c r="E10" s="390"/>
      <c r="F10" s="390"/>
      <c r="G10" s="391"/>
    </row>
    <row r="11" spans="1:8" ht="16.5" thickBot="1">
      <c r="A11" s="388" t="s">
        <v>529</v>
      </c>
      <c r="B11" s="547" t="s">
        <v>863</v>
      </c>
      <c r="C11" s="393" t="s">
        <v>530</v>
      </c>
      <c r="D11" s="392"/>
      <c r="E11" s="385"/>
      <c r="F11" s="385"/>
      <c r="G11" s="387"/>
    </row>
    <row r="12" spans="1:8" ht="18.75" thickBot="1">
      <c r="A12" s="244" t="s">
        <v>145</v>
      </c>
      <c r="B12" s="245"/>
      <c r="C12" s="245"/>
      <c r="D12" s="245"/>
      <c r="E12" s="245"/>
      <c r="F12" s="245"/>
      <c r="G12" s="246"/>
      <c r="H12" s="247"/>
    </row>
    <row r="13" spans="1:8">
      <c r="A13" s="248"/>
      <c r="B13" s="242"/>
      <c r="C13" s="242"/>
      <c r="D13" s="242"/>
      <c r="E13" s="242"/>
      <c r="F13" s="242"/>
      <c r="G13" s="242"/>
      <c r="H13" s="249"/>
    </row>
    <row r="14" spans="1:8" s="77" customFormat="1">
      <c r="A14" s="422" t="s">
        <v>146</v>
      </c>
      <c r="B14" s="423"/>
      <c r="C14" s="423"/>
      <c r="D14" s="423"/>
      <c r="E14" s="423"/>
      <c r="F14" s="423"/>
      <c r="G14" s="424"/>
      <c r="H14" s="425"/>
    </row>
    <row r="15" spans="1:8" s="77" customFormat="1">
      <c r="A15" s="426" t="s">
        <v>147</v>
      </c>
      <c r="B15" s="423"/>
      <c r="C15" s="423"/>
      <c r="D15" s="427"/>
      <c r="E15" s="424"/>
      <c r="F15" s="424"/>
      <c r="G15" s="614" t="s">
        <v>58</v>
      </c>
      <c r="H15" s="425"/>
    </row>
    <row r="16" spans="1:8" s="77" customFormat="1">
      <c r="A16" s="426"/>
      <c r="B16" s="423"/>
      <c r="C16" s="423"/>
      <c r="D16" s="427"/>
      <c r="E16" s="424"/>
      <c r="F16" s="424"/>
      <c r="G16" s="429"/>
      <c r="H16" s="425"/>
    </row>
    <row r="17" spans="1:8" s="77" customFormat="1">
      <c r="A17" s="422" t="s">
        <v>148</v>
      </c>
      <c r="B17" s="423"/>
      <c r="C17" s="423"/>
      <c r="D17" s="424"/>
      <c r="E17" s="424"/>
      <c r="F17" s="430" t="s">
        <v>149</v>
      </c>
      <c r="G17" s="428"/>
      <c r="H17" s="425"/>
    </row>
    <row r="18" spans="1:8" s="77" customFormat="1">
      <c r="A18" s="426"/>
      <c r="B18" s="424"/>
      <c r="C18" s="424"/>
      <c r="D18" s="424"/>
      <c r="E18" s="424"/>
      <c r="F18" s="430" t="s">
        <v>150</v>
      </c>
      <c r="G18" s="428"/>
      <c r="H18" s="425"/>
    </row>
    <row r="19" spans="1:8" s="77" customFormat="1">
      <c r="A19" s="426"/>
      <c r="B19" s="424"/>
      <c r="C19" s="424"/>
      <c r="D19" s="424"/>
      <c r="E19" s="424"/>
      <c r="F19" s="430" t="s">
        <v>151</v>
      </c>
      <c r="G19" s="428" t="s">
        <v>542</v>
      </c>
      <c r="H19" s="425"/>
    </row>
    <row r="20" spans="1:8" s="77" customFormat="1">
      <c r="A20" s="426"/>
      <c r="B20" s="424"/>
      <c r="C20" s="424"/>
      <c r="D20" s="424"/>
      <c r="E20" s="424"/>
      <c r="F20" s="430" t="s">
        <v>152</v>
      </c>
      <c r="G20" s="428"/>
      <c r="H20" s="425"/>
    </row>
    <row r="21" spans="1:8" s="77" customFormat="1">
      <c r="A21" s="426"/>
      <c r="B21" s="423"/>
      <c r="C21" s="423"/>
      <c r="D21" s="424"/>
      <c r="E21" s="424"/>
      <c r="F21" s="423"/>
      <c r="G21" s="424"/>
      <c r="H21" s="425"/>
    </row>
    <row r="22" spans="1:8" s="77" customFormat="1">
      <c r="A22" s="422" t="s">
        <v>153</v>
      </c>
      <c r="B22" s="423"/>
      <c r="C22" s="423"/>
      <c r="D22" s="424"/>
      <c r="E22" s="424"/>
      <c r="F22" s="430" t="s">
        <v>154</v>
      </c>
      <c r="G22" s="428"/>
      <c r="H22" s="425"/>
    </row>
    <row r="23" spans="1:8" s="77" customFormat="1">
      <c r="A23" s="426"/>
      <c r="B23" s="424"/>
      <c r="C23" s="424"/>
      <c r="D23" s="424"/>
      <c r="E23" s="424"/>
      <c r="F23" s="430" t="s">
        <v>155</v>
      </c>
      <c r="G23" s="428" t="s">
        <v>542</v>
      </c>
      <c r="H23" s="425"/>
    </row>
    <row r="24" spans="1:8" s="77" customFormat="1">
      <c r="A24" s="426"/>
      <c r="B24" s="424"/>
      <c r="C24" s="424"/>
      <c r="D24" s="424"/>
      <c r="E24" s="424"/>
      <c r="F24" s="430" t="s">
        <v>152</v>
      </c>
      <c r="G24" s="428"/>
      <c r="H24" s="425"/>
    </row>
    <row r="25" spans="1:8" s="77" customFormat="1">
      <c r="A25" s="426"/>
      <c r="B25" s="423"/>
      <c r="C25" s="423"/>
      <c r="D25" s="423"/>
      <c r="E25" s="424"/>
      <c r="F25" s="423"/>
      <c r="G25" s="423"/>
      <c r="H25" s="425"/>
    </row>
    <row r="26" spans="1:8" s="77" customFormat="1">
      <c r="A26" s="422" t="s">
        <v>156</v>
      </c>
      <c r="B26" s="423"/>
      <c r="C26" s="423"/>
      <c r="D26" s="431"/>
      <c r="E26" s="424"/>
      <c r="F26" s="423"/>
      <c r="G26" s="428" t="s">
        <v>58</v>
      </c>
      <c r="H26" s="425"/>
    </row>
    <row r="27" spans="1:8" s="77" customFormat="1">
      <c r="A27" s="426"/>
      <c r="B27" s="423"/>
      <c r="C27" s="423"/>
      <c r="D27" s="423"/>
      <c r="E27" s="424"/>
      <c r="F27" s="423"/>
      <c r="G27" s="423"/>
      <c r="H27" s="425"/>
    </row>
    <row r="28" spans="1:8" s="77" customFormat="1">
      <c r="A28" s="422" t="s">
        <v>157</v>
      </c>
      <c r="B28" s="423"/>
      <c r="C28" s="423"/>
      <c r="D28" s="423"/>
      <c r="E28" s="424"/>
      <c r="F28" s="423"/>
      <c r="G28" s="423"/>
      <c r="H28" s="425"/>
    </row>
    <row r="29" spans="1:8" s="77" customFormat="1">
      <c r="A29" s="426" t="s">
        <v>158</v>
      </c>
      <c r="B29" s="423"/>
      <c r="C29" s="423"/>
      <c r="D29" s="423"/>
      <c r="E29" s="424"/>
      <c r="F29" s="423"/>
      <c r="G29" s="428" t="s">
        <v>58</v>
      </c>
      <c r="H29" s="425"/>
    </row>
    <row r="30" spans="1:8" s="77" customFormat="1">
      <c r="A30" s="426"/>
      <c r="B30" s="423"/>
      <c r="C30" s="423"/>
      <c r="D30" s="423"/>
      <c r="E30" s="424"/>
      <c r="F30" s="423"/>
      <c r="G30" s="423"/>
      <c r="H30" s="425"/>
    </row>
    <row r="31" spans="1:8" s="77" customFormat="1">
      <c r="A31" s="422" t="s">
        <v>159</v>
      </c>
      <c r="B31" s="423"/>
      <c r="C31" s="432"/>
      <c r="D31" s="424"/>
      <c r="E31" s="424"/>
      <c r="F31" s="430" t="s">
        <v>160</v>
      </c>
      <c r="G31" s="433">
        <v>6</v>
      </c>
      <c r="H31" s="425"/>
    </row>
    <row r="32" spans="1:8" s="77" customFormat="1">
      <c r="A32" s="426"/>
      <c r="B32" s="424"/>
      <c r="C32" s="423"/>
      <c r="D32" s="424"/>
      <c r="E32" s="424"/>
      <c r="F32" s="430" t="s">
        <v>161</v>
      </c>
      <c r="G32" s="434">
        <v>1</v>
      </c>
      <c r="H32" s="425"/>
    </row>
    <row r="33" spans="1:8" s="77" customFormat="1">
      <c r="A33" s="426"/>
      <c r="B33" s="424"/>
      <c r="C33" s="423"/>
      <c r="D33" s="424"/>
      <c r="E33" s="424"/>
      <c r="F33" s="430" t="s">
        <v>162</v>
      </c>
      <c r="G33" s="434">
        <v>0</v>
      </c>
      <c r="H33" s="425"/>
    </row>
    <row r="34" spans="1:8" s="77" customFormat="1">
      <c r="A34" s="426"/>
      <c r="B34" s="424"/>
      <c r="C34" s="423"/>
      <c r="D34" s="424"/>
      <c r="E34" s="424"/>
      <c r="F34" s="424"/>
      <c r="G34" s="424"/>
      <c r="H34" s="425"/>
    </row>
    <row r="35" spans="1:8" s="77" customFormat="1">
      <c r="A35" s="422" t="s">
        <v>163</v>
      </c>
      <c r="B35" s="423"/>
      <c r="C35" s="423"/>
      <c r="D35" s="423"/>
      <c r="E35" s="423"/>
      <c r="F35" s="424"/>
      <c r="G35" s="428" t="s">
        <v>608</v>
      </c>
      <c r="H35" s="425"/>
    </row>
    <row r="36" spans="1:8">
      <c r="A36" s="250"/>
      <c r="B36" s="242"/>
      <c r="C36" s="242"/>
      <c r="D36" s="242"/>
      <c r="E36" s="242"/>
      <c r="F36" s="242"/>
      <c r="G36" s="242"/>
      <c r="H36" s="249"/>
    </row>
    <row r="37" spans="1:8" ht="16.5" thickBot="1">
      <c r="A37" s="473" t="s">
        <v>225</v>
      </c>
      <c r="B37" s="251"/>
      <c r="C37" s="251"/>
      <c r="D37" s="476"/>
      <c r="E37" s="251"/>
      <c r="F37" s="251"/>
      <c r="G37" s="435" t="s">
        <v>59</v>
      </c>
      <c r="H37" s="252"/>
    </row>
  </sheetData>
  <mergeCells count="1">
    <mergeCell ref="A1:H1"/>
  </mergeCells>
  <phoneticPr fontId="0" type="noConversion"/>
  <pageMargins left="0.25" right="0.25" top="1" bottom="1" header="0.5" footer="0.5"/>
  <pageSetup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zoomScaleNormal="100" workbookViewId="0">
      <selection activeCell="N20" sqref="N20"/>
    </sheetView>
  </sheetViews>
  <sheetFormatPr defaultRowHeight="15.75"/>
  <cols>
    <col min="1" max="1" width="21.875" customWidth="1"/>
    <col min="7" max="7" width="10.125" bestFit="1" customWidth="1"/>
  </cols>
  <sheetData>
    <row r="1" spans="1:13">
      <c r="A1" s="725" t="s">
        <v>485</v>
      </c>
      <c r="B1" s="726"/>
      <c r="C1" s="726"/>
      <c r="D1" s="682"/>
      <c r="E1" s="682"/>
      <c r="F1" s="334"/>
      <c r="G1" s="334"/>
      <c r="J1" s="15"/>
      <c r="K1" s="15"/>
      <c r="L1" s="15"/>
      <c r="M1" s="15"/>
    </row>
    <row r="2" spans="1:13">
      <c r="A2" s="712" t="s">
        <v>419</v>
      </c>
      <c r="B2" s="713"/>
      <c r="C2" s="713"/>
      <c r="D2" s="713"/>
      <c r="E2" s="713"/>
      <c r="F2" s="334"/>
      <c r="G2" s="334"/>
      <c r="J2" s="15"/>
      <c r="K2" s="15"/>
      <c r="L2" s="15"/>
      <c r="M2" s="15"/>
    </row>
    <row r="3" spans="1:13">
      <c r="A3" s="339" t="s">
        <v>21</v>
      </c>
      <c r="B3" s="334"/>
      <c r="C3" s="334"/>
      <c r="D3" s="334"/>
      <c r="E3" s="334"/>
      <c r="F3" s="334"/>
      <c r="G3" s="334"/>
    </row>
    <row r="4" spans="1:13" ht="16.5" thickBot="1">
      <c r="A4" s="389" t="s">
        <v>528</v>
      </c>
      <c r="B4" s="389"/>
      <c r="C4" s="390"/>
      <c r="D4" s="390"/>
      <c r="E4" s="390"/>
      <c r="F4" s="390"/>
      <c r="G4" s="391"/>
    </row>
    <row r="5" spans="1:13" ht="16.5" thickBot="1">
      <c r="A5" s="388" t="s">
        <v>529</v>
      </c>
      <c r="B5" s="547" t="s">
        <v>863</v>
      </c>
      <c r="C5" s="393" t="s">
        <v>530</v>
      </c>
      <c r="D5" s="392"/>
      <c r="E5" s="385"/>
      <c r="F5" s="385"/>
      <c r="G5" s="387"/>
    </row>
    <row r="6" spans="1:13" ht="16.5" thickBot="1">
      <c r="A6" s="340" t="s">
        <v>22</v>
      </c>
      <c r="B6" s="334"/>
      <c r="C6" s="334"/>
      <c r="D6" s="334"/>
      <c r="E6" s="334"/>
      <c r="F6" s="334"/>
      <c r="G6" s="334"/>
    </row>
    <row r="7" spans="1:13">
      <c r="A7" s="478" t="s">
        <v>506</v>
      </c>
    </row>
    <row r="9" spans="1:13">
      <c r="A9" s="342" t="s">
        <v>420</v>
      </c>
      <c r="B9" s="334"/>
      <c r="C9" s="334"/>
      <c r="D9" s="334"/>
      <c r="E9" s="334"/>
      <c r="F9" s="334"/>
      <c r="G9" s="334"/>
    </row>
    <row r="10" spans="1:13">
      <c r="A10" s="342" t="s">
        <v>60</v>
      </c>
      <c r="B10" s="727" t="s">
        <v>421</v>
      </c>
      <c r="C10" s="727"/>
      <c r="D10" s="727"/>
      <c r="E10" s="727"/>
      <c r="F10" s="334"/>
      <c r="G10" s="545"/>
    </row>
    <row r="11" spans="1:13">
      <c r="A11" s="342" t="s">
        <v>422</v>
      </c>
      <c r="B11" s="341" t="s">
        <v>423</v>
      </c>
      <c r="C11" s="334"/>
      <c r="D11" s="334"/>
      <c r="E11" s="334"/>
      <c r="F11" s="334"/>
      <c r="G11" s="545" t="s">
        <v>863</v>
      </c>
    </row>
    <row r="12" spans="1:13">
      <c r="A12" s="334"/>
      <c r="B12" s="342" t="s">
        <v>424</v>
      </c>
      <c r="C12" s="334"/>
      <c r="D12" s="334"/>
      <c r="E12" s="334"/>
      <c r="F12" s="334"/>
      <c r="G12" s="545"/>
    </row>
    <row r="13" spans="1:13">
      <c r="A13" s="334"/>
      <c r="B13" s="342" t="s">
        <v>425</v>
      </c>
      <c r="C13" s="334"/>
      <c r="D13" s="334"/>
      <c r="E13" s="334"/>
      <c r="F13" s="334"/>
      <c r="G13" s="545"/>
    </row>
    <row r="14" spans="1:13">
      <c r="A14" s="334"/>
      <c r="B14" s="342" t="s">
        <v>426</v>
      </c>
      <c r="C14" s="334"/>
      <c r="D14" s="334"/>
      <c r="E14" s="334"/>
      <c r="F14" s="334"/>
      <c r="G14" s="545"/>
    </row>
    <row r="15" spans="1:13">
      <c r="A15" s="334"/>
      <c r="B15" s="342" t="s">
        <v>427</v>
      </c>
      <c r="C15" s="334"/>
      <c r="D15" s="334"/>
      <c r="E15" s="334"/>
      <c r="F15" s="334"/>
      <c r="G15" s="545"/>
      <c r="H15" s="334"/>
    </row>
    <row r="16" spans="1:13">
      <c r="A16" s="334"/>
      <c r="B16" s="342" t="s">
        <v>428</v>
      </c>
      <c r="C16" s="334"/>
      <c r="D16" s="334"/>
      <c r="E16" s="334"/>
      <c r="F16" s="334"/>
      <c r="G16" s="545"/>
      <c r="H16" s="334"/>
    </row>
    <row r="17" spans="1:8">
      <c r="A17" s="334"/>
      <c r="B17" s="728" t="s">
        <v>603</v>
      </c>
      <c r="C17" s="726"/>
      <c r="D17" s="726"/>
      <c r="E17" s="334"/>
      <c r="F17" s="334"/>
      <c r="G17" s="545"/>
      <c r="H17" s="334"/>
    </row>
    <row r="18" spans="1:8">
      <c r="A18" s="342" t="s">
        <v>196</v>
      </c>
      <c r="B18" s="345" t="s">
        <v>429</v>
      </c>
      <c r="C18" s="334"/>
      <c r="D18" s="334"/>
      <c r="E18" s="438" t="s">
        <v>556</v>
      </c>
      <c r="F18" s="346"/>
      <c r="G18" s="346"/>
      <c r="H18" s="334"/>
    </row>
    <row r="20" spans="1:8">
      <c r="A20" s="711" t="s">
        <v>430</v>
      </c>
      <c r="B20" s="711"/>
      <c r="C20" s="711"/>
      <c r="D20" s="711"/>
      <c r="E20" s="334"/>
      <c r="F20" s="334"/>
      <c r="G20" s="346">
        <v>1974</v>
      </c>
      <c r="H20" s="334"/>
    </row>
    <row r="21" spans="1:8">
      <c r="A21" s="711" t="s">
        <v>431</v>
      </c>
      <c r="B21" s="711"/>
      <c r="C21" s="334"/>
      <c r="D21" s="334"/>
      <c r="E21" s="334"/>
      <c r="F21" s="334"/>
      <c r="G21" s="443">
        <v>9000</v>
      </c>
      <c r="H21" s="334"/>
    </row>
    <row r="22" spans="1:8" ht="37.9" customHeight="1">
      <c r="A22" s="714" t="s">
        <v>432</v>
      </c>
      <c r="B22" s="714"/>
      <c r="C22" s="714"/>
      <c r="D22" s="714"/>
      <c r="E22" s="342" t="s">
        <v>433</v>
      </c>
      <c r="F22" s="346" t="s">
        <v>542</v>
      </c>
      <c r="G22" s="342" t="s">
        <v>434</v>
      </c>
      <c r="H22" s="346"/>
    </row>
    <row r="23" spans="1:8">
      <c r="A23" s="341" t="s">
        <v>435</v>
      </c>
      <c r="B23" s="334"/>
      <c r="C23" s="334"/>
      <c r="D23" s="334"/>
      <c r="E23" s="334"/>
      <c r="F23" s="334"/>
      <c r="G23" s="334"/>
      <c r="H23" s="334"/>
    </row>
    <row r="24" spans="1:8" ht="47.25">
      <c r="A24" s="342" t="s">
        <v>436</v>
      </c>
      <c r="B24" s="334"/>
      <c r="C24" s="336"/>
      <c r="D24" s="342" t="s">
        <v>437</v>
      </c>
      <c r="E24" s="336" t="s">
        <v>542</v>
      </c>
      <c r="F24" s="347" t="s">
        <v>438</v>
      </c>
      <c r="G24" s="343"/>
      <c r="H24" s="334"/>
    </row>
    <row r="25" spans="1:8" ht="30.6" customHeight="1">
      <c r="A25" s="714" t="s">
        <v>606</v>
      </c>
      <c r="B25" s="713"/>
      <c r="C25" s="713"/>
      <c r="D25" s="713"/>
      <c r="E25" s="713"/>
      <c r="F25" s="348"/>
      <c r="G25" s="335"/>
      <c r="H25" s="334"/>
    </row>
    <row r="26" spans="1:8" ht="36.6" customHeight="1">
      <c r="A26" s="714" t="s">
        <v>439</v>
      </c>
      <c r="B26" s="714"/>
      <c r="C26" s="714"/>
      <c r="D26" s="714"/>
      <c r="E26" s="714"/>
      <c r="F26" s="714"/>
      <c r="G26" s="334"/>
      <c r="H26" s="334"/>
    </row>
    <row r="27" spans="1:8">
      <c r="A27" s="334"/>
      <c r="B27" s="334"/>
      <c r="C27" s="346"/>
      <c r="D27" s="346"/>
      <c r="E27" s="346"/>
      <c r="F27" s="346"/>
      <c r="G27" s="346"/>
      <c r="H27" s="346"/>
    </row>
    <row r="28" spans="1:8">
      <c r="A28" s="334"/>
      <c r="B28" s="334"/>
      <c r="C28" s="346"/>
      <c r="D28" s="346"/>
      <c r="E28" s="346"/>
      <c r="F28" s="346"/>
      <c r="G28" s="346" t="s">
        <v>530</v>
      </c>
      <c r="H28" s="346"/>
    </row>
    <row r="29" spans="1:8">
      <c r="A29" s="711" t="s">
        <v>440</v>
      </c>
      <c r="B29" s="711"/>
      <c r="C29" s="711"/>
      <c r="D29" s="711"/>
      <c r="E29" s="334"/>
      <c r="F29" s="334"/>
      <c r="G29" s="349">
        <v>0</v>
      </c>
      <c r="H29" s="334"/>
    </row>
    <row r="30" spans="1:8">
      <c r="A30" s="341" t="s">
        <v>441</v>
      </c>
      <c r="B30" s="334"/>
      <c r="C30" s="334"/>
      <c r="D30" s="334"/>
      <c r="E30" s="334"/>
      <c r="F30" s="334"/>
      <c r="G30" s="349"/>
      <c r="H30" s="334"/>
    </row>
    <row r="32" spans="1:8">
      <c r="A32" s="341" t="s">
        <v>442</v>
      </c>
      <c r="B32" s="334"/>
      <c r="C32" s="334"/>
      <c r="D32" s="334"/>
      <c r="E32" s="334"/>
      <c r="F32" s="334"/>
      <c r="G32" s="334"/>
      <c r="H32" s="334"/>
    </row>
    <row r="33" spans="1:8">
      <c r="A33" s="334"/>
      <c r="B33" s="342" t="s">
        <v>443</v>
      </c>
      <c r="C33" s="334"/>
      <c r="D33" s="334"/>
      <c r="E33" s="334"/>
      <c r="F33" s="334"/>
      <c r="G33" s="336">
        <v>0</v>
      </c>
      <c r="H33" s="334"/>
    </row>
    <row r="34" spans="1:8">
      <c r="A34" s="334"/>
      <c r="B34" s="342" t="s">
        <v>444</v>
      </c>
      <c r="C34" s="334"/>
      <c r="D34" s="334"/>
      <c r="E34" s="334"/>
      <c r="F34" s="334"/>
      <c r="G34" s="336">
        <v>2</v>
      </c>
      <c r="H34" s="334"/>
    </row>
    <row r="35" spans="1:8">
      <c r="A35" s="334"/>
      <c r="B35" s="342" t="s">
        <v>445</v>
      </c>
      <c r="C35" s="334"/>
      <c r="D35" s="334"/>
      <c r="E35" s="334"/>
      <c r="F35" s="334"/>
      <c r="G35" s="336">
        <v>0</v>
      </c>
      <c r="H35" s="334"/>
    </row>
    <row r="36" spans="1:8">
      <c r="A36" s="334"/>
      <c r="B36" s="342" t="s">
        <v>446</v>
      </c>
      <c r="C36" s="334"/>
      <c r="D36" s="334"/>
      <c r="E36" s="334"/>
      <c r="F36" s="334"/>
      <c r="G36" s="336">
        <v>0</v>
      </c>
      <c r="H36" s="334"/>
    </row>
    <row r="37" spans="1:8">
      <c r="A37" s="341" t="s">
        <v>605</v>
      </c>
      <c r="B37" s="334"/>
      <c r="C37" s="334"/>
      <c r="D37" s="334"/>
      <c r="E37" s="334"/>
      <c r="F37" s="334"/>
      <c r="G37" s="354" t="s">
        <v>401</v>
      </c>
      <c r="H37" s="336" t="s">
        <v>557</v>
      </c>
    </row>
    <row r="38" spans="1:8" ht="8.25" customHeight="1"/>
    <row r="39" spans="1:8">
      <c r="A39" s="712" t="s">
        <v>419</v>
      </c>
      <c r="B39" s="713"/>
      <c r="C39" s="713"/>
      <c r="D39" s="713"/>
      <c r="E39" s="713"/>
    </row>
    <row r="40" spans="1:8">
      <c r="A40" s="339" t="s">
        <v>21</v>
      </c>
      <c r="B40" s="334"/>
      <c r="C40" s="334"/>
      <c r="D40" s="334"/>
      <c r="E40" s="334"/>
      <c r="F40" s="334"/>
      <c r="G40" s="334"/>
      <c r="H40" s="334"/>
    </row>
    <row r="41" spans="1:8" ht="16.5" thickBot="1">
      <c r="A41" s="340" t="s">
        <v>22</v>
      </c>
      <c r="B41" s="334"/>
      <c r="C41" s="334"/>
      <c r="D41" s="334"/>
      <c r="E41" s="334"/>
      <c r="F41" s="334"/>
      <c r="G41" s="334"/>
      <c r="H41" s="334"/>
    </row>
    <row r="42" spans="1:8">
      <c r="A42" s="341" t="s">
        <v>447</v>
      </c>
      <c r="B42" s="334"/>
      <c r="C42" s="334"/>
      <c r="D42" s="334"/>
      <c r="E42" s="334"/>
      <c r="F42" s="334"/>
      <c r="G42" s="334"/>
      <c r="H42" s="334"/>
    </row>
    <row r="43" spans="1:8" ht="30.75" customHeight="1">
      <c r="A43" s="334"/>
      <c r="B43" s="720" t="s">
        <v>600</v>
      </c>
      <c r="C43" s="713"/>
      <c r="D43" s="713"/>
      <c r="E43" s="713"/>
      <c r="F43" s="713"/>
      <c r="G43" s="354" t="s">
        <v>401</v>
      </c>
      <c r="H43" s="336" t="s">
        <v>557</v>
      </c>
    </row>
    <row r="44" spans="1:8" ht="30.75" customHeight="1">
      <c r="A44" s="334"/>
      <c r="B44" s="720" t="s">
        <v>601</v>
      </c>
      <c r="C44" s="713"/>
      <c r="D44" s="713"/>
      <c r="E44" s="713"/>
      <c r="F44" s="713"/>
      <c r="G44" s="354" t="s">
        <v>401</v>
      </c>
      <c r="H44" s="336" t="s">
        <v>557</v>
      </c>
    </row>
    <row r="45" spans="1:8" ht="30.75" customHeight="1">
      <c r="A45" s="334"/>
      <c r="B45" s="720" t="s">
        <v>448</v>
      </c>
      <c r="C45" s="713"/>
      <c r="D45" s="713"/>
      <c r="E45" s="713"/>
      <c r="F45" s="713"/>
      <c r="G45" s="354" t="s">
        <v>401</v>
      </c>
      <c r="H45" s="336" t="s">
        <v>557</v>
      </c>
    </row>
    <row r="46" spans="1:8" ht="16.5" thickBot="1">
      <c r="A46" s="334"/>
      <c r="B46" s="334"/>
      <c r="C46" s="334"/>
      <c r="D46" s="334"/>
      <c r="E46" s="334"/>
      <c r="F46" s="334"/>
      <c r="G46" s="334"/>
      <c r="H46" s="334"/>
    </row>
    <row r="47" spans="1:8" ht="32.25" customHeight="1" thickBot="1">
      <c r="A47" s="721" t="s">
        <v>599</v>
      </c>
      <c r="B47" s="722"/>
      <c r="C47" s="722"/>
      <c r="D47" s="722"/>
      <c r="E47" s="722"/>
      <c r="F47" s="723"/>
      <c r="G47" s="334"/>
      <c r="H47" s="334"/>
    </row>
    <row r="49" spans="1:8" ht="31.15" customHeight="1">
      <c r="A49" s="714" t="s">
        <v>449</v>
      </c>
      <c r="B49" s="714"/>
      <c r="C49" s="714"/>
      <c r="D49" s="714"/>
      <c r="E49" s="714"/>
      <c r="F49" s="714"/>
      <c r="G49" s="334"/>
      <c r="H49" s="334"/>
    </row>
    <row r="51" spans="1:8" ht="47.25">
      <c r="A51" s="351"/>
      <c r="B51" s="351" t="s">
        <v>450</v>
      </c>
      <c r="C51" s="351"/>
      <c r="D51" s="351" t="s">
        <v>451</v>
      </c>
      <c r="E51" s="351"/>
      <c r="F51" s="351" t="s">
        <v>452</v>
      </c>
      <c r="G51" s="341"/>
      <c r="H51" s="341"/>
    </row>
    <row r="52" spans="1:8">
      <c r="A52" s="336"/>
      <c r="B52" s="336"/>
      <c r="C52" s="336"/>
      <c r="D52" s="336"/>
      <c r="E52" s="336"/>
      <c r="F52" s="336"/>
      <c r="G52" s="334"/>
      <c r="H52" s="334"/>
    </row>
    <row r="53" spans="1:8" ht="60.75" customHeight="1">
      <c r="A53" s="350" t="s">
        <v>453</v>
      </c>
      <c r="B53" s="336">
        <v>33</v>
      </c>
      <c r="C53" s="336"/>
      <c r="D53" s="336">
        <v>37</v>
      </c>
      <c r="E53" s="336"/>
      <c r="F53" s="548">
        <v>35</v>
      </c>
      <c r="G53" s="334"/>
      <c r="H53" s="334"/>
    </row>
    <row r="54" spans="1:8">
      <c r="A54" s="338" t="s">
        <v>454</v>
      </c>
      <c r="B54" s="336">
        <v>16</v>
      </c>
      <c r="C54" s="336"/>
      <c r="D54" s="336">
        <v>12</v>
      </c>
      <c r="E54" s="336"/>
      <c r="F54" s="548">
        <v>12</v>
      </c>
      <c r="G54" s="334"/>
      <c r="H54" s="334"/>
    </row>
    <row r="55" spans="1:8">
      <c r="A55" s="338" t="s">
        <v>455</v>
      </c>
      <c r="B55" s="336">
        <v>0</v>
      </c>
      <c r="C55" s="336"/>
      <c r="D55" s="336">
        <v>0</v>
      </c>
      <c r="E55" s="336"/>
      <c r="F55" s="336">
        <v>0</v>
      </c>
      <c r="G55" s="334"/>
      <c r="H55" s="334"/>
    </row>
    <row r="56" spans="1:8" ht="51" customHeight="1">
      <c r="A56" s="350" t="s">
        <v>456</v>
      </c>
      <c r="B56" s="439">
        <v>0.75</v>
      </c>
      <c r="C56" s="336"/>
      <c r="D56" s="439">
        <v>0.75</v>
      </c>
      <c r="E56" s="336"/>
      <c r="F56" s="439">
        <v>0.75</v>
      </c>
      <c r="G56" s="334"/>
      <c r="H56" s="334"/>
    </row>
    <row r="58" spans="1:8" ht="34.9" customHeight="1">
      <c r="A58" s="714" t="s">
        <v>457</v>
      </c>
      <c r="B58" s="714"/>
      <c r="C58" s="714"/>
      <c r="D58" s="714"/>
      <c r="E58" s="714"/>
      <c r="F58" s="334"/>
      <c r="G58" s="346">
        <v>0</v>
      </c>
      <c r="H58" s="334"/>
    </row>
    <row r="59" spans="1:8">
      <c r="A59" s="341" t="s">
        <v>458</v>
      </c>
      <c r="B59" s="334"/>
      <c r="C59" s="334"/>
      <c r="D59" s="334"/>
      <c r="E59" s="334"/>
      <c r="F59" s="334"/>
      <c r="G59" s="349">
        <v>0</v>
      </c>
      <c r="H59" s="334"/>
    </row>
    <row r="60" spans="1:8">
      <c r="A60" s="341" t="s">
        <v>459</v>
      </c>
      <c r="B60" s="334"/>
      <c r="C60" s="334"/>
      <c r="D60" s="334"/>
      <c r="E60" s="334"/>
      <c r="F60" s="334"/>
      <c r="G60" s="349">
        <v>0</v>
      </c>
      <c r="H60" s="334"/>
    </row>
    <row r="61" spans="1:8">
      <c r="A61" s="341" t="s">
        <v>595</v>
      </c>
      <c r="B61" s="334"/>
      <c r="C61" s="334"/>
      <c r="D61" s="334"/>
      <c r="E61" s="334"/>
      <c r="F61" s="334"/>
      <c r="G61" s="353">
        <v>0</v>
      </c>
      <c r="H61" s="334"/>
    </row>
    <row r="63" spans="1:8">
      <c r="A63" s="341" t="s">
        <v>460</v>
      </c>
      <c r="B63" s="334"/>
      <c r="C63" s="334"/>
      <c r="D63" s="334"/>
      <c r="E63" s="334"/>
      <c r="F63" s="334"/>
      <c r="G63" s="338" t="s">
        <v>401</v>
      </c>
      <c r="H63" s="336" t="s">
        <v>558</v>
      </c>
    </row>
    <row r="64" spans="1:8">
      <c r="A64" s="334"/>
      <c r="B64" s="342" t="s">
        <v>461</v>
      </c>
      <c r="C64" s="334"/>
      <c r="D64" s="334"/>
      <c r="E64" s="334"/>
      <c r="F64" s="334"/>
      <c r="G64" s="349">
        <v>2</v>
      </c>
      <c r="H64" s="334"/>
    </row>
    <row r="65" spans="1:11">
      <c r="A65" s="334"/>
      <c r="B65" s="342" t="s">
        <v>462</v>
      </c>
      <c r="C65" s="334"/>
      <c r="D65" s="346"/>
      <c r="E65" s="346"/>
      <c r="F65" s="346"/>
      <c r="G65" s="346"/>
      <c r="H65" s="334"/>
    </row>
    <row r="66" spans="1:11">
      <c r="A66" s="341" t="s">
        <v>463</v>
      </c>
      <c r="B66" s="334"/>
      <c r="C66" s="334"/>
      <c r="D66" s="334"/>
      <c r="E66" s="334"/>
      <c r="F66" s="334"/>
      <c r="G66" s="338" t="s">
        <v>401</v>
      </c>
      <c r="H66" s="336" t="s">
        <v>558</v>
      </c>
    </row>
    <row r="68" spans="1:11" ht="33.75" customHeight="1">
      <c r="A68" s="714" t="s">
        <v>596</v>
      </c>
      <c r="B68" s="682"/>
      <c r="C68" s="682"/>
      <c r="D68" s="682"/>
      <c r="E68" s="682"/>
      <c r="F68" s="334"/>
      <c r="G68" s="352" t="s">
        <v>401</v>
      </c>
      <c r="H68" s="336" t="s">
        <v>557</v>
      </c>
    </row>
    <row r="69" spans="1:11" ht="5.25" customHeight="1"/>
    <row r="70" spans="1:11">
      <c r="A70" s="712" t="s">
        <v>602</v>
      </c>
      <c r="B70" s="713"/>
      <c r="C70" s="713"/>
      <c r="D70" s="713"/>
      <c r="E70" s="713"/>
      <c r="F70" s="334"/>
      <c r="G70" s="334"/>
      <c r="H70" s="334"/>
    </row>
    <row r="71" spans="1:11" ht="10.5" customHeight="1">
      <c r="A71" s="356"/>
      <c r="B71" s="355"/>
      <c r="C71" s="355"/>
      <c r="D71" s="355"/>
      <c r="E71" s="355"/>
      <c r="F71" s="334"/>
      <c r="G71" s="334"/>
      <c r="H71" s="334"/>
    </row>
    <row r="72" spans="1:11">
      <c r="A72" s="339" t="s">
        <v>21</v>
      </c>
      <c r="B72" s="334"/>
      <c r="C72" s="334"/>
      <c r="D72" s="334"/>
      <c r="E72" s="334"/>
      <c r="F72" s="334"/>
      <c r="G72" s="334"/>
      <c r="H72" s="334"/>
    </row>
    <row r="73" spans="1:11" ht="16.5" thickBot="1">
      <c r="A73" s="340" t="s">
        <v>22</v>
      </c>
      <c r="B73" s="334"/>
      <c r="C73" s="334"/>
      <c r="D73" s="334"/>
      <c r="E73" s="334"/>
      <c r="F73" s="334"/>
      <c r="G73" s="334"/>
      <c r="H73" s="334"/>
    </row>
    <row r="75" spans="1:11">
      <c r="A75" s="537" t="s">
        <v>464</v>
      </c>
      <c r="B75" s="538"/>
      <c r="C75" s="538"/>
      <c r="D75" s="538"/>
      <c r="E75" s="538"/>
      <c r="F75" s="538"/>
      <c r="G75" s="337" t="s">
        <v>401</v>
      </c>
      <c r="H75" s="548" t="s">
        <v>557</v>
      </c>
      <c r="I75" s="15"/>
    </row>
    <row r="76" spans="1:11" ht="48.6" customHeight="1">
      <c r="A76" s="724" t="s">
        <v>598</v>
      </c>
      <c r="B76" s="724"/>
      <c r="C76" s="724"/>
      <c r="D76" s="724"/>
      <c r="E76" s="724"/>
      <c r="F76" s="724"/>
      <c r="G76" s="337" t="s">
        <v>401</v>
      </c>
      <c r="H76" s="548" t="s">
        <v>558</v>
      </c>
    </row>
    <row r="77" spans="1:11">
      <c r="A77" s="538"/>
      <c r="B77" s="540" t="s">
        <v>465</v>
      </c>
      <c r="C77" s="538"/>
      <c r="D77" s="538"/>
      <c r="E77" s="538"/>
      <c r="F77" s="538"/>
      <c r="G77" s="538"/>
      <c r="H77" s="538"/>
    </row>
    <row r="78" spans="1:11">
      <c r="A78" s="538"/>
      <c r="B78" s="664" t="s">
        <v>884</v>
      </c>
      <c r="C78" s="664"/>
      <c r="D78" s="664"/>
      <c r="E78" s="664"/>
      <c r="F78" s="664"/>
      <c r="G78" s="664"/>
      <c r="H78" s="538"/>
      <c r="I78" s="15"/>
      <c r="J78" s="15"/>
      <c r="K78" s="15"/>
    </row>
    <row r="79" spans="1:11">
      <c r="A79" s="538"/>
      <c r="B79" s="665" t="s">
        <v>885</v>
      </c>
      <c r="C79" s="665"/>
      <c r="D79" s="665"/>
      <c r="E79" s="665"/>
      <c r="F79" s="665"/>
      <c r="G79" s="665"/>
      <c r="H79" s="538"/>
      <c r="I79" s="15"/>
      <c r="J79" s="15"/>
      <c r="K79" s="15"/>
    </row>
    <row r="80" spans="1:11" s="544" customFormat="1">
      <c r="A80" s="538"/>
      <c r="B80" s="665" t="s">
        <v>885</v>
      </c>
      <c r="C80" s="665"/>
      <c r="D80" s="665"/>
      <c r="E80" s="665"/>
      <c r="F80" s="665"/>
      <c r="G80" s="665"/>
      <c r="H80" s="538"/>
      <c r="I80" s="15"/>
      <c r="J80" s="15"/>
      <c r="K80" s="15"/>
    </row>
    <row r="81" spans="1:19">
      <c r="A81" s="538"/>
      <c r="B81" s="539" t="s">
        <v>883</v>
      </c>
      <c r="C81" s="539"/>
      <c r="D81" s="539"/>
      <c r="E81" s="539"/>
      <c r="F81" s="539"/>
      <c r="G81" s="539"/>
      <c r="H81" s="538"/>
      <c r="I81" s="15"/>
      <c r="J81" s="15"/>
      <c r="K81" s="15"/>
    </row>
    <row r="82" spans="1:19">
      <c r="A82" s="15"/>
      <c r="B82" s="666" t="s">
        <v>886</v>
      </c>
      <c r="C82" s="666"/>
      <c r="D82" s="666"/>
      <c r="E82" s="666"/>
      <c r="F82" s="666"/>
      <c r="G82" s="666"/>
      <c r="H82" s="666"/>
      <c r="I82" s="15"/>
      <c r="J82" s="15"/>
      <c r="K82" s="15"/>
    </row>
    <row r="83" spans="1:19">
      <c r="A83" s="537" t="s">
        <v>466</v>
      </c>
      <c r="B83" s="538"/>
      <c r="C83" s="538"/>
      <c r="D83" s="538"/>
      <c r="E83" s="538"/>
      <c r="F83" s="538"/>
      <c r="G83" s="538"/>
      <c r="H83" s="538"/>
    </row>
    <row r="84" spans="1:19">
      <c r="A84" s="538"/>
      <c r="B84" s="540" t="s">
        <v>467</v>
      </c>
      <c r="C84" s="538"/>
      <c r="D84" s="538"/>
      <c r="E84" s="538"/>
      <c r="F84" s="538"/>
      <c r="G84" s="664">
        <v>16</v>
      </c>
      <c r="H84" s="538"/>
      <c r="I84" s="15"/>
      <c r="J84" s="15"/>
      <c r="K84" s="15"/>
      <c r="L84" s="15"/>
      <c r="M84" s="15"/>
      <c r="N84" s="15"/>
      <c r="O84" s="15"/>
      <c r="P84" s="15"/>
      <c r="Q84" s="15"/>
      <c r="R84" s="15"/>
      <c r="S84" s="15"/>
    </row>
    <row r="85" spans="1:19">
      <c r="A85" s="538"/>
      <c r="B85" s="540" t="s">
        <v>468</v>
      </c>
      <c r="C85" s="538"/>
      <c r="D85" s="538"/>
      <c r="E85" s="538"/>
      <c r="F85" s="538"/>
      <c r="G85" s="539">
        <v>3</v>
      </c>
      <c r="H85" s="538"/>
      <c r="I85" s="15"/>
      <c r="J85" s="15"/>
      <c r="K85" s="15"/>
      <c r="L85" s="15"/>
      <c r="M85" s="15"/>
      <c r="N85" s="15"/>
      <c r="O85" s="15"/>
      <c r="P85" s="15"/>
      <c r="Q85" s="15"/>
      <c r="R85" s="15"/>
      <c r="S85" s="15"/>
    </row>
    <row r="86" spans="1:19">
      <c r="A86" s="538"/>
      <c r="B86" s="540" t="s">
        <v>469</v>
      </c>
      <c r="C86" s="538"/>
      <c r="D86" s="538"/>
      <c r="E86" s="538"/>
      <c r="F86" s="538"/>
      <c r="G86" s="539">
        <v>11</v>
      </c>
      <c r="H86" s="538"/>
    </row>
    <row r="87" spans="1:19">
      <c r="A87" s="538"/>
      <c r="B87" s="540" t="s">
        <v>470</v>
      </c>
      <c r="C87" s="538"/>
      <c r="D87" s="538"/>
      <c r="E87" s="538"/>
      <c r="F87" s="538"/>
      <c r="G87" s="539">
        <v>3</v>
      </c>
      <c r="H87" s="538"/>
    </row>
    <row r="90" spans="1:19" ht="48.6" customHeight="1">
      <c r="A90" s="714" t="s">
        <v>597</v>
      </c>
      <c r="B90" s="714"/>
      <c r="C90" s="714"/>
      <c r="D90" s="714"/>
      <c r="E90" s="714"/>
      <c r="F90" s="714"/>
      <c r="G90" s="338" t="s">
        <v>401</v>
      </c>
      <c r="H90" s="545" t="s">
        <v>558</v>
      </c>
    </row>
    <row r="92" spans="1:19" ht="10.5" customHeight="1"/>
    <row r="93" spans="1:19" ht="31.9" customHeight="1">
      <c r="A93" s="334"/>
      <c r="B93" s="706" t="s">
        <v>471</v>
      </c>
      <c r="C93" s="707"/>
      <c r="D93" s="707"/>
      <c r="E93" s="707"/>
      <c r="F93" s="334"/>
      <c r="G93" s="338" t="s">
        <v>401</v>
      </c>
      <c r="H93" s="336" t="s">
        <v>558</v>
      </c>
    </row>
    <row r="94" spans="1:19" ht="34.15" customHeight="1">
      <c r="A94" s="334"/>
      <c r="B94" s="706" t="s">
        <v>559</v>
      </c>
      <c r="C94" s="707"/>
      <c r="D94" s="707"/>
      <c r="E94" s="707"/>
      <c r="F94" s="334"/>
      <c r="G94" s="338" t="s">
        <v>401</v>
      </c>
      <c r="H94" s="336" t="s">
        <v>558</v>
      </c>
    </row>
    <row r="95" spans="1:19" ht="37.9" customHeight="1">
      <c r="A95" s="334"/>
      <c r="B95" s="715" t="s">
        <v>472</v>
      </c>
      <c r="C95" s="716"/>
      <c r="D95" s="716"/>
      <c r="E95" s="717"/>
      <c r="F95" s="334"/>
      <c r="G95" s="337" t="s">
        <v>401</v>
      </c>
      <c r="H95" s="336" t="s">
        <v>558</v>
      </c>
    </row>
    <row r="96" spans="1:19">
      <c r="A96" s="334"/>
      <c r="B96" s="709" t="s">
        <v>593</v>
      </c>
      <c r="C96" s="710"/>
      <c r="D96" s="710"/>
      <c r="E96" s="334"/>
      <c r="F96" s="334"/>
      <c r="G96" s="337" t="s">
        <v>401</v>
      </c>
      <c r="H96" s="336" t="s">
        <v>558</v>
      </c>
    </row>
    <row r="97" spans="1:8" ht="32.25" customHeight="1">
      <c r="A97" s="334"/>
      <c r="B97" s="706" t="s">
        <v>473</v>
      </c>
      <c r="C97" s="707"/>
      <c r="D97" s="707"/>
      <c r="E97" s="707"/>
      <c r="F97" s="334"/>
      <c r="G97" s="337" t="s">
        <v>401</v>
      </c>
      <c r="H97" s="336" t="s">
        <v>558</v>
      </c>
    </row>
    <row r="98" spans="1:8" ht="33.6" customHeight="1">
      <c r="A98" s="334"/>
      <c r="B98" s="706" t="s">
        <v>474</v>
      </c>
      <c r="C98" s="707"/>
      <c r="D98" s="707"/>
      <c r="E98" s="707"/>
      <c r="F98" s="334"/>
      <c r="G98" s="337" t="s">
        <v>401</v>
      </c>
      <c r="H98" s="545" t="s">
        <v>558</v>
      </c>
    </row>
    <row r="99" spans="1:8">
      <c r="A99" s="334"/>
      <c r="B99" s="334"/>
      <c r="C99" s="718" t="s">
        <v>475</v>
      </c>
      <c r="D99" s="719"/>
      <c r="E99" s="719"/>
      <c r="F99" s="334"/>
      <c r="G99" s="337" t="s">
        <v>401</v>
      </c>
      <c r="H99" s="545" t="s">
        <v>558</v>
      </c>
    </row>
    <row r="100" spans="1:8">
      <c r="A100" s="714"/>
      <c r="B100" s="714" t="s">
        <v>476</v>
      </c>
      <c r="C100" s="714"/>
      <c r="D100" s="714"/>
      <c r="E100" s="714"/>
      <c r="F100" s="714"/>
      <c r="G100" s="357"/>
      <c r="H100" s="336"/>
    </row>
    <row r="101" spans="1:8" ht="38.450000000000003" customHeight="1">
      <c r="A101" s="334"/>
      <c r="B101" s="706" t="s">
        <v>477</v>
      </c>
      <c r="C101" s="707"/>
      <c r="D101" s="707"/>
      <c r="E101" s="707"/>
      <c r="F101" s="708"/>
      <c r="G101" s="337" t="s">
        <v>401</v>
      </c>
      <c r="H101" s="336" t="s">
        <v>557</v>
      </c>
    </row>
    <row r="102" spans="1:8" ht="31.5" customHeight="1">
      <c r="A102" s="334"/>
      <c r="B102" s="706" t="s">
        <v>594</v>
      </c>
      <c r="C102" s="707"/>
      <c r="D102" s="707"/>
      <c r="E102" s="707"/>
      <c r="F102" s="334"/>
      <c r="G102" s="337" t="s">
        <v>401</v>
      </c>
      <c r="H102" s="336" t="s">
        <v>558</v>
      </c>
    </row>
    <row r="103" spans="1:8">
      <c r="A103" s="334"/>
      <c r="B103" s="706" t="s">
        <v>478</v>
      </c>
      <c r="C103" s="707"/>
      <c r="D103" s="707"/>
      <c r="E103" s="707"/>
      <c r="F103" s="334"/>
      <c r="G103" s="337" t="s">
        <v>401</v>
      </c>
      <c r="H103" s="336" t="s">
        <v>558</v>
      </c>
    </row>
    <row r="104" spans="1:8">
      <c r="A104" s="334"/>
      <c r="B104" s="358"/>
      <c r="C104" s="359"/>
      <c r="D104" s="359"/>
      <c r="E104" s="359"/>
      <c r="F104" s="334"/>
      <c r="G104" s="345"/>
      <c r="H104" s="344"/>
    </row>
    <row r="106" spans="1:8">
      <c r="A106" s="712" t="s">
        <v>419</v>
      </c>
      <c r="B106" s="713"/>
      <c r="C106" s="713"/>
      <c r="D106" s="713"/>
      <c r="E106" s="713"/>
      <c r="F106" s="334"/>
      <c r="G106" s="334"/>
      <c r="H106" s="334"/>
    </row>
    <row r="107" spans="1:8">
      <c r="A107" s="356"/>
      <c r="B107" s="355"/>
      <c r="C107" s="355"/>
      <c r="D107" s="355"/>
      <c r="E107" s="355"/>
      <c r="F107" s="334"/>
      <c r="G107" s="334"/>
      <c r="H107" s="334"/>
    </row>
    <row r="108" spans="1:8">
      <c r="A108" s="339" t="s">
        <v>21</v>
      </c>
      <c r="B108" s="334"/>
      <c r="C108" s="334"/>
      <c r="D108" s="334"/>
      <c r="E108" s="334"/>
      <c r="F108" s="334"/>
      <c r="G108" s="334"/>
      <c r="H108" s="334"/>
    </row>
    <row r="109" spans="1:8" ht="16.5" thickBot="1">
      <c r="A109" s="340" t="s">
        <v>22</v>
      </c>
      <c r="B109" s="334"/>
      <c r="C109" s="334"/>
      <c r="D109" s="334"/>
      <c r="E109" s="334"/>
      <c r="F109" s="334"/>
      <c r="G109" s="334"/>
      <c r="H109" s="334"/>
    </row>
    <row r="111" spans="1:8">
      <c r="A111" s="714" t="s">
        <v>479</v>
      </c>
      <c r="B111" s="714"/>
      <c r="C111" s="714"/>
      <c r="D111" s="714"/>
      <c r="E111" s="714"/>
      <c r="F111" s="714"/>
      <c r="G111" s="334"/>
      <c r="H111" s="334"/>
    </row>
    <row r="113" spans="1:8">
      <c r="A113" s="334"/>
      <c r="B113" s="706" t="s">
        <v>480</v>
      </c>
      <c r="C113" s="707"/>
      <c r="D113" s="707"/>
      <c r="E113" s="334"/>
      <c r="F113" s="334"/>
      <c r="G113" s="338" t="s">
        <v>401</v>
      </c>
      <c r="H113" s="336" t="s">
        <v>558</v>
      </c>
    </row>
    <row r="114" spans="1:8">
      <c r="A114" s="334"/>
      <c r="B114" s="706" t="s">
        <v>481</v>
      </c>
      <c r="C114" s="707"/>
      <c r="D114" s="334"/>
      <c r="E114" s="334"/>
      <c r="F114" s="334"/>
      <c r="G114" s="338" t="s">
        <v>401</v>
      </c>
      <c r="H114" s="336" t="s">
        <v>557</v>
      </c>
    </row>
    <row r="115" spans="1:8">
      <c r="A115" s="334"/>
      <c r="B115" s="706" t="s">
        <v>482</v>
      </c>
      <c r="C115" s="707"/>
      <c r="D115" s="334"/>
      <c r="E115" s="334"/>
      <c r="F115" s="334"/>
      <c r="G115" s="338" t="s">
        <v>401</v>
      </c>
      <c r="H115" s="545" t="s">
        <v>557</v>
      </c>
    </row>
    <row r="117" spans="1:8" ht="41.45" customHeight="1">
      <c r="A117" s="714" t="s">
        <v>483</v>
      </c>
      <c r="B117" s="714"/>
      <c r="C117" s="714"/>
      <c r="D117" s="714"/>
      <c r="E117" s="714"/>
      <c r="F117" s="714"/>
      <c r="G117" s="338" t="s">
        <v>401</v>
      </c>
      <c r="H117" s="336" t="s">
        <v>557</v>
      </c>
    </row>
    <row r="118" spans="1:8">
      <c r="A118" s="711" t="s">
        <v>484</v>
      </c>
      <c r="B118" s="711"/>
      <c r="C118" s="711"/>
      <c r="D118" s="711"/>
      <c r="E118" s="334"/>
      <c r="F118" s="334"/>
      <c r="G118" s="337" t="s">
        <v>401</v>
      </c>
      <c r="H118" s="336" t="s">
        <v>557</v>
      </c>
    </row>
  </sheetData>
  <mergeCells count="39">
    <mergeCell ref="A1:E1"/>
    <mergeCell ref="A68:E68"/>
    <mergeCell ref="A26:F26"/>
    <mergeCell ref="A2:E2"/>
    <mergeCell ref="A39:E39"/>
    <mergeCell ref="B45:F45"/>
    <mergeCell ref="A25:E25"/>
    <mergeCell ref="B10:E10"/>
    <mergeCell ref="B17:D17"/>
    <mergeCell ref="A20:D20"/>
    <mergeCell ref="B95:E95"/>
    <mergeCell ref="C99:E99"/>
    <mergeCell ref="A21:B21"/>
    <mergeCell ref="A22:D22"/>
    <mergeCell ref="B94:E94"/>
    <mergeCell ref="A29:D29"/>
    <mergeCell ref="B93:E93"/>
    <mergeCell ref="A70:E70"/>
    <mergeCell ref="B43:F43"/>
    <mergeCell ref="B44:F44"/>
    <mergeCell ref="A47:F47"/>
    <mergeCell ref="A49:F49"/>
    <mergeCell ref="A58:E58"/>
    <mergeCell ref="A76:F76"/>
    <mergeCell ref="A90:F90"/>
    <mergeCell ref="B101:F101"/>
    <mergeCell ref="B96:D96"/>
    <mergeCell ref="A118:D118"/>
    <mergeCell ref="B103:E103"/>
    <mergeCell ref="A106:E106"/>
    <mergeCell ref="B113:D113"/>
    <mergeCell ref="B114:C114"/>
    <mergeCell ref="B115:C115"/>
    <mergeCell ref="A117:F117"/>
    <mergeCell ref="A111:F111"/>
    <mergeCell ref="B102:E102"/>
    <mergeCell ref="A100:F100"/>
    <mergeCell ref="B98:E98"/>
    <mergeCell ref="B97:E97"/>
  </mergeCells>
  <phoneticPr fontId="0" type="noConversion"/>
  <pageMargins left="0.2" right="0.2" top="0.75" bottom="0.75" header="0.3" footer="0.3"/>
  <pageSetup orientation="portrait" r:id="rId1"/>
  <rowBreaks count="2" manualBreakCount="2">
    <brk id="37" max="16383" man="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95"/>
  <sheetViews>
    <sheetView workbookViewId="0">
      <selection activeCell="C7" sqref="C7"/>
    </sheetView>
  </sheetViews>
  <sheetFormatPr defaultRowHeight="15.75"/>
  <cols>
    <col min="1" max="1" width="9" style="626"/>
    <col min="2" max="2" width="58.625" style="626" customWidth="1"/>
    <col min="3" max="3" width="70.875" style="626" customWidth="1"/>
    <col min="4" max="257" width="9" style="626"/>
    <col min="258" max="258" width="58.625" style="626" customWidth="1"/>
    <col min="259" max="259" width="70.875" style="626" customWidth="1"/>
    <col min="260" max="513" width="9" style="626"/>
    <col min="514" max="514" width="58.625" style="626" customWidth="1"/>
    <col min="515" max="515" width="70.875" style="626" customWidth="1"/>
    <col min="516" max="769" width="9" style="626"/>
    <col min="770" max="770" width="58.625" style="626" customWidth="1"/>
    <col min="771" max="771" width="70.875" style="626" customWidth="1"/>
    <col min="772" max="1025" width="9" style="626"/>
    <col min="1026" max="1026" width="58.625" style="626" customWidth="1"/>
    <col min="1027" max="1027" width="70.875" style="626" customWidth="1"/>
    <col min="1028" max="1281" width="9" style="626"/>
    <col min="1282" max="1282" width="58.625" style="626" customWidth="1"/>
    <col min="1283" max="1283" width="70.875" style="626" customWidth="1"/>
    <col min="1284" max="1537" width="9" style="626"/>
    <col min="1538" max="1538" width="58.625" style="626" customWidth="1"/>
    <col min="1539" max="1539" width="70.875" style="626" customWidth="1"/>
    <col min="1540" max="1793" width="9" style="626"/>
    <col min="1794" max="1794" width="58.625" style="626" customWidth="1"/>
    <col min="1795" max="1795" width="70.875" style="626" customWidth="1"/>
    <col min="1796" max="2049" width="9" style="626"/>
    <col min="2050" max="2050" width="58.625" style="626" customWidth="1"/>
    <col min="2051" max="2051" width="70.875" style="626" customWidth="1"/>
    <col min="2052" max="2305" width="9" style="626"/>
    <col min="2306" max="2306" width="58.625" style="626" customWidth="1"/>
    <col min="2307" max="2307" width="70.875" style="626" customWidth="1"/>
    <col min="2308" max="2561" width="9" style="626"/>
    <col min="2562" max="2562" width="58.625" style="626" customWidth="1"/>
    <col min="2563" max="2563" width="70.875" style="626" customWidth="1"/>
    <col min="2564" max="2817" width="9" style="626"/>
    <col min="2818" max="2818" width="58.625" style="626" customWidth="1"/>
    <col min="2819" max="2819" width="70.875" style="626" customWidth="1"/>
    <col min="2820" max="3073" width="9" style="626"/>
    <col min="3074" max="3074" width="58.625" style="626" customWidth="1"/>
    <col min="3075" max="3075" width="70.875" style="626" customWidth="1"/>
    <col min="3076" max="3329" width="9" style="626"/>
    <col min="3330" max="3330" width="58.625" style="626" customWidth="1"/>
    <col min="3331" max="3331" width="70.875" style="626" customWidth="1"/>
    <col min="3332" max="3585" width="9" style="626"/>
    <col min="3586" max="3586" width="58.625" style="626" customWidth="1"/>
    <col min="3587" max="3587" width="70.875" style="626" customWidth="1"/>
    <col min="3588" max="3841" width="9" style="626"/>
    <col min="3842" max="3842" width="58.625" style="626" customWidth="1"/>
    <col min="3843" max="3843" width="70.875" style="626" customWidth="1"/>
    <col min="3844" max="4097" width="9" style="626"/>
    <col min="4098" max="4098" width="58.625" style="626" customWidth="1"/>
    <col min="4099" max="4099" width="70.875" style="626" customWidth="1"/>
    <col min="4100" max="4353" width="9" style="626"/>
    <col min="4354" max="4354" width="58.625" style="626" customWidth="1"/>
    <col min="4355" max="4355" width="70.875" style="626" customWidth="1"/>
    <col min="4356" max="4609" width="9" style="626"/>
    <col min="4610" max="4610" width="58.625" style="626" customWidth="1"/>
    <col min="4611" max="4611" width="70.875" style="626" customWidth="1"/>
    <col min="4612" max="4865" width="9" style="626"/>
    <col min="4866" max="4866" width="58.625" style="626" customWidth="1"/>
    <col min="4867" max="4867" width="70.875" style="626" customWidth="1"/>
    <col min="4868" max="5121" width="9" style="626"/>
    <col min="5122" max="5122" width="58.625" style="626" customWidth="1"/>
    <col min="5123" max="5123" width="70.875" style="626" customWidth="1"/>
    <col min="5124" max="5377" width="9" style="626"/>
    <col min="5378" max="5378" width="58.625" style="626" customWidth="1"/>
    <col min="5379" max="5379" width="70.875" style="626" customWidth="1"/>
    <col min="5380" max="5633" width="9" style="626"/>
    <col min="5634" max="5634" width="58.625" style="626" customWidth="1"/>
    <col min="5635" max="5635" width="70.875" style="626" customWidth="1"/>
    <col min="5636" max="5889" width="9" style="626"/>
    <col min="5890" max="5890" width="58.625" style="626" customWidth="1"/>
    <col min="5891" max="5891" width="70.875" style="626" customWidth="1"/>
    <col min="5892" max="6145" width="9" style="626"/>
    <col min="6146" max="6146" width="58.625" style="626" customWidth="1"/>
    <col min="6147" max="6147" width="70.875" style="626" customWidth="1"/>
    <col min="6148" max="6401" width="9" style="626"/>
    <col min="6402" max="6402" width="58.625" style="626" customWidth="1"/>
    <col min="6403" max="6403" width="70.875" style="626" customWidth="1"/>
    <col min="6404" max="6657" width="9" style="626"/>
    <col min="6658" max="6658" width="58.625" style="626" customWidth="1"/>
    <col min="6659" max="6659" width="70.875" style="626" customWidth="1"/>
    <col min="6660" max="6913" width="9" style="626"/>
    <col min="6914" max="6914" width="58.625" style="626" customWidth="1"/>
    <col min="6915" max="6915" width="70.875" style="626" customWidth="1"/>
    <col min="6916" max="7169" width="9" style="626"/>
    <col min="7170" max="7170" width="58.625" style="626" customWidth="1"/>
    <col min="7171" max="7171" width="70.875" style="626" customWidth="1"/>
    <col min="7172" max="7425" width="9" style="626"/>
    <col min="7426" max="7426" width="58.625" style="626" customWidth="1"/>
    <col min="7427" max="7427" width="70.875" style="626" customWidth="1"/>
    <col min="7428" max="7681" width="9" style="626"/>
    <col min="7682" max="7682" width="58.625" style="626" customWidth="1"/>
    <col min="7683" max="7683" width="70.875" style="626" customWidth="1"/>
    <col min="7684" max="7937" width="9" style="626"/>
    <col min="7938" max="7938" width="58.625" style="626" customWidth="1"/>
    <col min="7939" max="7939" width="70.875" style="626" customWidth="1"/>
    <col min="7940" max="8193" width="9" style="626"/>
    <col min="8194" max="8194" width="58.625" style="626" customWidth="1"/>
    <col min="8195" max="8195" width="70.875" style="626" customWidth="1"/>
    <col min="8196" max="8449" width="9" style="626"/>
    <col min="8450" max="8450" width="58.625" style="626" customWidth="1"/>
    <col min="8451" max="8451" width="70.875" style="626" customWidth="1"/>
    <col min="8452" max="8705" width="9" style="626"/>
    <col min="8706" max="8706" width="58.625" style="626" customWidth="1"/>
    <col min="8707" max="8707" width="70.875" style="626" customWidth="1"/>
    <col min="8708" max="8961" width="9" style="626"/>
    <col min="8962" max="8962" width="58.625" style="626" customWidth="1"/>
    <col min="8963" max="8963" width="70.875" style="626" customWidth="1"/>
    <col min="8964" max="9217" width="9" style="626"/>
    <col min="9218" max="9218" width="58.625" style="626" customWidth="1"/>
    <col min="9219" max="9219" width="70.875" style="626" customWidth="1"/>
    <col min="9220" max="9473" width="9" style="626"/>
    <col min="9474" max="9474" width="58.625" style="626" customWidth="1"/>
    <col min="9475" max="9475" width="70.875" style="626" customWidth="1"/>
    <col min="9476" max="9729" width="9" style="626"/>
    <col min="9730" max="9730" width="58.625" style="626" customWidth="1"/>
    <col min="9731" max="9731" width="70.875" style="626" customWidth="1"/>
    <col min="9732" max="9985" width="9" style="626"/>
    <col min="9986" max="9986" width="58.625" style="626" customWidth="1"/>
    <col min="9987" max="9987" width="70.875" style="626" customWidth="1"/>
    <col min="9988" max="10241" width="9" style="626"/>
    <col min="10242" max="10242" width="58.625" style="626" customWidth="1"/>
    <col min="10243" max="10243" width="70.875" style="626" customWidth="1"/>
    <col min="10244" max="10497" width="9" style="626"/>
    <col min="10498" max="10498" width="58.625" style="626" customWidth="1"/>
    <col min="10499" max="10499" width="70.875" style="626" customWidth="1"/>
    <col min="10500" max="10753" width="9" style="626"/>
    <col min="10754" max="10754" width="58.625" style="626" customWidth="1"/>
    <col min="10755" max="10755" width="70.875" style="626" customWidth="1"/>
    <col min="10756" max="11009" width="9" style="626"/>
    <col min="11010" max="11010" width="58.625" style="626" customWidth="1"/>
    <col min="11011" max="11011" width="70.875" style="626" customWidth="1"/>
    <col min="11012" max="11265" width="9" style="626"/>
    <col min="11266" max="11266" width="58.625" style="626" customWidth="1"/>
    <col min="11267" max="11267" width="70.875" style="626" customWidth="1"/>
    <col min="11268" max="11521" width="9" style="626"/>
    <col min="11522" max="11522" width="58.625" style="626" customWidth="1"/>
    <col min="11523" max="11523" width="70.875" style="626" customWidth="1"/>
    <col min="11524" max="11777" width="9" style="626"/>
    <col min="11778" max="11778" width="58.625" style="626" customWidth="1"/>
    <col min="11779" max="11779" width="70.875" style="626" customWidth="1"/>
    <col min="11780" max="12033" width="9" style="626"/>
    <col min="12034" max="12034" width="58.625" style="626" customWidth="1"/>
    <col min="12035" max="12035" width="70.875" style="626" customWidth="1"/>
    <col min="12036" max="12289" width="9" style="626"/>
    <col min="12290" max="12290" width="58.625" style="626" customWidth="1"/>
    <col min="12291" max="12291" width="70.875" style="626" customWidth="1"/>
    <col min="12292" max="12545" width="9" style="626"/>
    <col min="12546" max="12546" width="58.625" style="626" customWidth="1"/>
    <col min="12547" max="12547" width="70.875" style="626" customWidth="1"/>
    <col min="12548" max="12801" width="9" style="626"/>
    <col min="12802" max="12802" width="58.625" style="626" customWidth="1"/>
    <col min="12803" max="12803" width="70.875" style="626" customWidth="1"/>
    <col min="12804" max="13057" width="9" style="626"/>
    <col min="13058" max="13058" width="58.625" style="626" customWidth="1"/>
    <col min="13059" max="13059" width="70.875" style="626" customWidth="1"/>
    <col min="13060" max="13313" width="9" style="626"/>
    <col min="13314" max="13314" width="58.625" style="626" customWidth="1"/>
    <col min="13315" max="13315" width="70.875" style="626" customWidth="1"/>
    <col min="13316" max="13569" width="9" style="626"/>
    <col min="13570" max="13570" width="58.625" style="626" customWidth="1"/>
    <col min="13571" max="13571" width="70.875" style="626" customWidth="1"/>
    <col min="13572" max="13825" width="9" style="626"/>
    <col min="13826" max="13826" width="58.625" style="626" customWidth="1"/>
    <col min="13827" max="13827" width="70.875" style="626" customWidth="1"/>
    <col min="13828" max="14081" width="9" style="626"/>
    <col min="14082" max="14082" width="58.625" style="626" customWidth="1"/>
    <col min="14083" max="14083" width="70.875" style="626" customWidth="1"/>
    <col min="14084" max="14337" width="9" style="626"/>
    <col min="14338" max="14338" width="58.625" style="626" customWidth="1"/>
    <col min="14339" max="14339" width="70.875" style="626" customWidth="1"/>
    <col min="14340" max="14593" width="9" style="626"/>
    <col min="14594" max="14594" width="58.625" style="626" customWidth="1"/>
    <col min="14595" max="14595" width="70.875" style="626" customWidth="1"/>
    <col min="14596" max="14849" width="9" style="626"/>
    <col min="14850" max="14850" width="58.625" style="626" customWidth="1"/>
    <col min="14851" max="14851" width="70.875" style="626" customWidth="1"/>
    <col min="14852" max="15105" width="9" style="626"/>
    <col min="15106" max="15106" width="58.625" style="626" customWidth="1"/>
    <col min="15107" max="15107" width="70.875" style="626" customWidth="1"/>
    <col min="15108" max="15361" width="9" style="626"/>
    <col min="15362" max="15362" width="58.625" style="626" customWidth="1"/>
    <col min="15363" max="15363" width="70.875" style="626" customWidth="1"/>
    <col min="15364" max="15617" width="9" style="626"/>
    <col min="15618" max="15618" width="58.625" style="626" customWidth="1"/>
    <col min="15619" max="15619" width="70.875" style="626" customWidth="1"/>
    <col min="15620" max="15873" width="9" style="626"/>
    <col min="15874" max="15874" width="58.625" style="626" customWidth="1"/>
    <col min="15875" max="15875" width="70.875" style="626" customWidth="1"/>
    <col min="15876" max="16129" width="9" style="626"/>
    <col min="16130" max="16130" width="58.625" style="626" customWidth="1"/>
    <col min="16131" max="16131" width="70.875" style="626" customWidth="1"/>
    <col min="16132" max="16384" width="9" style="626"/>
  </cols>
  <sheetData>
    <row r="1" spans="1:3" ht="18">
      <c r="B1" s="729" t="s">
        <v>760</v>
      </c>
      <c r="C1" s="729"/>
    </row>
    <row r="2" spans="1:3" ht="16.5" thickBot="1"/>
    <row r="3" spans="1:3" ht="16.5" thickBot="1">
      <c r="B3" s="627" t="s">
        <v>761</v>
      </c>
      <c r="C3" s="628" t="s">
        <v>864</v>
      </c>
    </row>
    <row r="5" spans="1:3" ht="16.5" thickBot="1">
      <c r="B5" s="730" t="s">
        <v>145</v>
      </c>
      <c r="C5" s="730"/>
    </row>
    <row r="6" spans="1:3" ht="16.5" thickBot="1">
      <c r="A6" s="629" t="s">
        <v>60</v>
      </c>
      <c r="B6" s="630" t="s">
        <v>762</v>
      </c>
      <c r="C6" s="631"/>
    </row>
    <row r="7" spans="1:3" ht="34.5" customHeight="1">
      <c r="B7" s="632" t="s">
        <v>763</v>
      </c>
      <c r="C7" s="633" t="s">
        <v>59</v>
      </c>
    </row>
    <row r="8" spans="1:3" ht="9" customHeight="1">
      <c r="B8" s="634"/>
      <c r="C8" s="635"/>
    </row>
    <row r="9" spans="1:3">
      <c r="B9" s="636" t="s">
        <v>764</v>
      </c>
      <c r="C9" s="635"/>
    </row>
    <row r="10" spans="1:3" ht="9" customHeight="1">
      <c r="B10" s="634"/>
      <c r="C10" s="635"/>
    </row>
    <row r="11" spans="1:3">
      <c r="B11" s="636" t="s">
        <v>765</v>
      </c>
      <c r="C11" s="635"/>
    </row>
    <row r="12" spans="1:3" ht="9" customHeight="1">
      <c r="B12" s="634"/>
      <c r="C12" s="635"/>
    </row>
    <row r="13" spans="1:3" ht="48.75" customHeight="1">
      <c r="B13" s="632" t="s">
        <v>766</v>
      </c>
      <c r="C13" s="633"/>
    </row>
    <row r="14" spans="1:3" ht="9" customHeight="1">
      <c r="B14" s="634"/>
      <c r="C14" s="635"/>
    </row>
    <row r="15" spans="1:3">
      <c r="B15" s="636" t="s">
        <v>767</v>
      </c>
      <c r="C15" s="635"/>
    </row>
    <row r="16" spans="1:3" ht="9" customHeight="1">
      <c r="B16" s="634"/>
      <c r="C16" s="635"/>
    </row>
    <row r="17" spans="1:3" ht="48.75" customHeight="1">
      <c r="B17" s="632" t="s">
        <v>768</v>
      </c>
      <c r="C17" s="633"/>
    </row>
    <row r="18" spans="1:3" ht="9" customHeight="1">
      <c r="B18" s="634"/>
      <c r="C18" s="635"/>
    </row>
    <row r="19" spans="1:3" ht="47.25" customHeight="1">
      <c r="B19" s="634" t="s">
        <v>769</v>
      </c>
      <c r="C19" s="635"/>
    </row>
    <row r="20" spans="1:3" ht="9" customHeight="1">
      <c r="B20" s="634"/>
      <c r="C20" s="635"/>
    </row>
    <row r="21" spans="1:3">
      <c r="B21" s="636" t="s">
        <v>770</v>
      </c>
      <c r="C21" s="635"/>
    </row>
    <row r="22" spans="1:3" ht="9" customHeight="1" thickBot="1">
      <c r="B22" s="634"/>
      <c r="C22" s="635"/>
    </row>
    <row r="23" spans="1:3" ht="16.5" thickBot="1">
      <c r="A23" s="629" t="s">
        <v>181</v>
      </c>
      <c r="B23" s="637" t="s">
        <v>771</v>
      </c>
      <c r="C23" s="638"/>
    </row>
    <row r="24" spans="1:3">
      <c r="B24" s="634" t="s">
        <v>772</v>
      </c>
      <c r="C24" s="639"/>
    </row>
    <row r="25" spans="1:3" ht="9" customHeight="1">
      <c r="B25" s="634"/>
      <c r="C25" s="635"/>
    </row>
    <row r="26" spans="1:3" ht="39" customHeight="1">
      <c r="B26" s="634" t="s">
        <v>773</v>
      </c>
      <c r="C26" s="635"/>
    </row>
    <row r="27" spans="1:3" ht="9" customHeight="1">
      <c r="B27" s="634"/>
      <c r="C27" s="635"/>
    </row>
    <row r="28" spans="1:3" ht="50.25" customHeight="1">
      <c r="B28" s="634" t="s">
        <v>774</v>
      </c>
      <c r="C28" s="633"/>
    </row>
    <row r="29" spans="1:3" ht="9" customHeight="1">
      <c r="B29" s="634"/>
      <c r="C29" s="635"/>
    </row>
    <row r="30" spans="1:3" ht="33" customHeight="1">
      <c r="B30" s="640" t="s">
        <v>775</v>
      </c>
      <c r="C30" s="635"/>
    </row>
    <row r="31" spans="1:3" ht="9" customHeight="1" thickBot="1">
      <c r="B31" s="634"/>
      <c r="C31" s="635"/>
    </row>
    <row r="32" spans="1:3" ht="16.5" thickBot="1">
      <c r="A32" s="629" t="s">
        <v>196</v>
      </c>
      <c r="B32" s="637" t="s">
        <v>776</v>
      </c>
      <c r="C32" s="638"/>
    </row>
    <row r="33" spans="2:3" ht="24.75" customHeight="1">
      <c r="B33" s="634" t="s">
        <v>777</v>
      </c>
      <c r="C33" s="639"/>
    </row>
    <row r="34" spans="2:3" ht="9" customHeight="1">
      <c r="B34" s="634"/>
      <c r="C34" s="635"/>
    </row>
    <row r="35" spans="2:3" ht="24.75" customHeight="1">
      <c r="B35" s="634" t="s">
        <v>778</v>
      </c>
      <c r="C35" s="635"/>
    </row>
    <row r="36" spans="2:3" ht="9" customHeight="1">
      <c r="B36" s="634"/>
      <c r="C36" s="635"/>
    </row>
    <row r="37" spans="2:3" ht="20.25" customHeight="1">
      <c r="B37" s="634" t="s">
        <v>779</v>
      </c>
      <c r="C37" s="635"/>
    </row>
    <row r="38" spans="2:3" ht="9" customHeight="1">
      <c r="B38" s="634"/>
      <c r="C38" s="635"/>
    </row>
    <row r="39" spans="2:3" ht="23.25" customHeight="1">
      <c r="B39" s="634" t="s">
        <v>780</v>
      </c>
      <c r="C39" s="635"/>
    </row>
    <row r="40" spans="2:3" ht="9" customHeight="1">
      <c r="B40" s="634"/>
      <c r="C40" s="635"/>
    </row>
    <row r="41" spans="2:3" ht="21" customHeight="1">
      <c r="B41" s="634" t="s">
        <v>781</v>
      </c>
      <c r="C41" s="635"/>
    </row>
    <row r="42" spans="2:3" ht="9" customHeight="1" thickBot="1">
      <c r="B42" s="634"/>
      <c r="C42" s="635"/>
    </row>
    <row r="43" spans="2:3" ht="34.5" customHeight="1">
      <c r="B43" s="634" t="s">
        <v>782</v>
      </c>
      <c r="C43" s="639"/>
    </row>
    <row r="44" spans="2:3" ht="9" customHeight="1">
      <c r="B44" s="634"/>
      <c r="C44" s="635"/>
    </row>
    <row r="45" spans="2:3" ht="45" customHeight="1">
      <c r="B45" s="634" t="s">
        <v>783</v>
      </c>
      <c r="C45" s="635"/>
    </row>
    <row r="46" spans="2:3" ht="9" customHeight="1">
      <c r="B46" s="634"/>
      <c r="C46" s="635"/>
    </row>
    <row r="47" spans="2:3" ht="21" customHeight="1">
      <c r="B47" s="634" t="s">
        <v>784</v>
      </c>
      <c r="C47" s="635"/>
    </row>
    <row r="48" spans="2:3" ht="9" customHeight="1">
      <c r="B48" s="634"/>
      <c r="C48" s="635"/>
    </row>
    <row r="49" spans="1:3" ht="60" customHeight="1">
      <c r="B49" s="634" t="s">
        <v>785</v>
      </c>
      <c r="C49" s="635"/>
    </row>
    <row r="50" spans="1:3" ht="9" customHeight="1">
      <c r="B50" s="634"/>
      <c r="C50" s="635"/>
    </row>
    <row r="51" spans="1:3" ht="33.75" customHeight="1">
      <c r="B51" s="634" t="s">
        <v>786</v>
      </c>
      <c r="C51" s="635"/>
    </row>
    <row r="52" spans="1:3" ht="16.5" thickBot="1"/>
    <row r="53" spans="1:3" ht="16.5" thickBot="1">
      <c r="A53" s="629" t="s">
        <v>787</v>
      </c>
      <c r="B53" s="637" t="s">
        <v>788</v>
      </c>
      <c r="C53" s="638"/>
    </row>
    <row r="54" spans="1:3" ht="27" customHeight="1">
      <c r="B54" s="634" t="s">
        <v>789</v>
      </c>
      <c r="C54" s="639"/>
    </row>
    <row r="55" spans="1:3">
      <c r="B55" s="634"/>
      <c r="C55" s="633"/>
    </row>
    <row r="56" spans="1:3" ht="28.5" customHeight="1">
      <c r="B56" s="634" t="s">
        <v>790</v>
      </c>
      <c r="C56" s="635"/>
    </row>
    <row r="57" spans="1:3" ht="16.5" thickBot="1"/>
    <row r="58" spans="1:3" ht="16.5" thickBot="1">
      <c r="A58" s="629" t="s">
        <v>791</v>
      </c>
      <c r="B58" s="637" t="s">
        <v>792</v>
      </c>
      <c r="C58" s="638"/>
    </row>
    <row r="59" spans="1:3">
      <c r="B59" s="634" t="s">
        <v>50</v>
      </c>
      <c r="C59" s="633"/>
    </row>
    <row r="60" spans="1:3">
      <c r="B60" s="634" t="s">
        <v>793</v>
      </c>
      <c r="C60" s="633"/>
    </row>
    <row r="61" spans="1:3" ht="17.25" customHeight="1">
      <c r="B61" s="634" t="s">
        <v>794</v>
      </c>
      <c r="C61" s="633"/>
    </row>
    <row r="62" spans="1:3" ht="15.75" customHeight="1">
      <c r="B62" s="634" t="s">
        <v>795</v>
      </c>
      <c r="C62" s="633"/>
    </row>
    <row r="63" spans="1:3" ht="15" customHeight="1">
      <c r="B63" s="634" t="s">
        <v>796</v>
      </c>
      <c r="C63" s="633"/>
    </row>
    <row r="64" spans="1:3" ht="18.75" customHeight="1">
      <c r="B64" s="634" t="s">
        <v>797</v>
      </c>
      <c r="C64" s="633"/>
    </row>
    <row r="65" spans="1:3" ht="17.25" customHeight="1">
      <c r="B65" s="634" t="s">
        <v>798</v>
      </c>
      <c r="C65" s="633"/>
    </row>
    <row r="66" spans="1:3" ht="20.25" customHeight="1">
      <c r="B66" s="634" t="s">
        <v>799</v>
      </c>
      <c r="C66" s="633"/>
    </row>
    <row r="67" spans="1:3" ht="14.25" customHeight="1">
      <c r="B67" s="634" t="s">
        <v>800</v>
      </c>
      <c r="C67" s="633"/>
    </row>
    <row r="68" spans="1:3" ht="18" customHeight="1">
      <c r="B68" s="634" t="s">
        <v>801</v>
      </c>
      <c r="C68" s="633"/>
    </row>
    <row r="69" spans="1:3">
      <c r="B69" s="634" t="s">
        <v>802</v>
      </c>
      <c r="C69" s="633"/>
    </row>
    <row r="70" spans="1:3">
      <c r="B70" s="634" t="s">
        <v>803</v>
      </c>
      <c r="C70" s="633"/>
    </row>
    <row r="71" spans="1:3">
      <c r="B71" s="634" t="s">
        <v>804</v>
      </c>
      <c r="C71" s="633"/>
    </row>
    <row r="72" spans="1:3">
      <c r="B72" s="634" t="s">
        <v>805</v>
      </c>
      <c r="C72" s="633"/>
    </row>
    <row r="73" spans="1:3">
      <c r="B73" s="634" t="s">
        <v>806</v>
      </c>
      <c r="C73" s="635"/>
    </row>
    <row r="74" spans="1:3" ht="28.5">
      <c r="B74" s="634" t="s">
        <v>807</v>
      </c>
      <c r="C74" s="633"/>
    </row>
    <row r="75" spans="1:3">
      <c r="B75" s="634" t="s">
        <v>808</v>
      </c>
      <c r="C75" s="635"/>
    </row>
    <row r="76" spans="1:3" ht="16.5" thickBot="1"/>
    <row r="77" spans="1:3" ht="16.5" thickBot="1">
      <c r="A77" s="629" t="s">
        <v>809</v>
      </c>
      <c r="B77" s="637" t="s">
        <v>810</v>
      </c>
      <c r="C77" s="638"/>
    </row>
    <row r="78" spans="1:3">
      <c r="B78" s="634" t="s">
        <v>811</v>
      </c>
      <c r="C78" s="633"/>
    </row>
    <row r="79" spans="1:3" ht="28.5">
      <c r="B79" s="634" t="s">
        <v>812</v>
      </c>
      <c r="C79" s="633"/>
    </row>
    <row r="80" spans="1:3">
      <c r="B80" s="634" t="s">
        <v>813</v>
      </c>
      <c r="C80" s="633"/>
    </row>
    <row r="81" spans="1:3">
      <c r="B81" s="634" t="s">
        <v>814</v>
      </c>
      <c r="C81" s="633"/>
    </row>
    <row r="82" spans="1:3">
      <c r="B82" s="634" t="s">
        <v>815</v>
      </c>
      <c r="C82" s="633"/>
    </row>
    <row r="83" spans="1:3">
      <c r="B83" s="634" t="s">
        <v>816</v>
      </c>
      <c r="C83" s="633"/>
    </row>
    <row r="84" spans="1:3">
      <c r="B84" s="634" t="s">
        <v>817</v>
      </c>
      <c r="C84" s="633"/>
    </row>
    <row r="85" spans="1:3">
      <c r="B85" s="634" t="s">
        <v>818</v>
      </c>
      <c r="C85" s="633"/>
    </row>
    <row r="86" spans="1:3" ht="28.5">
      <c r="B86" s="634" t="s">
        <v>819</v>
      </c>
      <c r="C86" s="633"/>
    </row>
    <row r="87" spans="1:3" ht="28.5">
      <c r="B87" s="634" t="s">
        <v>820</v>
      </c>
      <c r="C87" s="633"/>
    </row>
    <row r="88" spans="1:3">
      <c r="B88" s="634" t="s">
        <v>821</v>
      </c>
      <c r="C88" s="633"/>
    </row>
    <row r="89" spans="1:3" ht="11.25" customHeight="1" thickBot="1"/>
    <row r="90" spans="1:3" ht="16.5" thickBot="1">
      <c r="A90" s="629" t="s">
        <v>822</v>
      </c>
      <c r="B90" s="637" t="s">
        <v>823</v>
      </c>
      <c r="C90" s="638"/>
    </row>
    <row r="91" spans="1:3">
      <c r="B91" s="634" t="s">
        <v>824</v>
      </c>
      <c r="C91" s="633"/>
    </row>
    <row r="92" spans="1:3">
      <c r="B92" s="634" t="s">
        <v>825</v>
      </c>
      <c r="C92" s="633"/>
    </row>
    <row r="93" spans="1:3">
      <c r="B93" s="634" t="s">
        <v>826</v>
      </c>
      <c r="C93" s="633"/>
    </row>
    <row r="94" spans="1:3">
      <c r="B94" s="634" t="s">
        <v>827</v>
      </c>
      <c r="C94" s="633"/>
    </row>
    <row r="95" spans="1:3">
      <c r="B95" s="634" t="s">
        <v>828</v>
      </c>
      <c r="C95" s="633"/>
    </row>
  </sheetData>
  <mergeCells count="2">
    <mergeCell ref="B1:C1"/>
    <mergeCell ref="B5:C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"Yes, No"</xm:f>
          </x14:formula1>
          <xm:sqref>C93 IY93 SU93 ACQ93 AMM93 AWI93 BGE93 BQA93 BZW93 CJS93 CTO93 DDK93 DNG93 DXC93 EGY93 EQU93 FAQ93 FKM93 FUI93 GEE93 GOA93 GXW93 HHS93 HRO93 IBK93 ILG93 IVC93 JEY93 JOU93 JYQ93 KIM93 KSI93 LCE93 LMA93 LVW93 MFS93 MPO93 MZK93 NJG93 NTC93 OCY93 OMU93 OWQ93 PGM93 PQI93 QAE93 QKA93 QTW93 RDS93 RNO93 RXK93 SHG93 SRC93 TAY93 TKU93 TUQ93 UEM93 UOI93 UYE93 VIA93 VRW93 WBS93 WLO93 WVK93 C65629 IY65629 SU65629 ACQ65629 AMM65629 AWI65629 BGE65629 BQA65629 BZW65629 CJS65629 CTO65629 DDK65629 DNG65629 DXC65629 EGY65629 EQU65629 FAQ65629 FKM65629 FUI65629 GEE65629 GOA65629 GXW65629 HHS65629 HRO65629 IBK65629 ILG65629 IVC65629 JEY65629 JOU65629 JYQ65629 KIM65629 KSI65629 LCE65629 LMA65629 LVW65629 MFS65629 MPO65629 MZK65629 NJG65629 NTC65629 OCY65629 OMU65629 OWQ65629 PGM65629 PQI65629 QAE65629 QKA65629 QTW65629 RDS65629 RNO65629 RXK65629 SHG65629 SRC65629 TAY65629 TKU65629 TUQ65629 UEM65629 UOI65629 UYE65629 VIA65629 VRW65629 WBS65629 WLO65629 WVK65629 C131165 IY131165 SU131165 ACQ131165 AMM131165 AWI131165 BGE131165 BQA131165 BZW131165 CJS131165 CTO131165 DDK131165 DNG131165 DXC131165 EGY131165 EQU131165 FAQ131165 FKM131165 FUI131165 GEE131165 GOA131165 GXW131165 HHS131165 HRO131165 IBK131165 ILG131165 IVC131165 JEY131165 JOU131165 JYQ131165 KIM131165 KSI131165 LCE131165 LMA131165 LVW131165 MFS131165 MPO131165 MZK131165 NJG131165 NTC131165 OCY131165 OMU131165 OWQ131165 PGM131165 PQI131165 QAE131165 QKA131165 QTW131165 RDS131165 RNO131165 RXK131165 SHG131165 SRC131165 TAY131165 TKU131165 TUQ131165 UEM131165 UOI131165 UYE131165 VIA131165 VRW131165 WBS131165 WLO131165 WVK131165 C196701 IY196701 SU196701 ACQ196701 AMM196701 AWI196701 BGE196701 BQA196701 BZW196701 CJS196701 CTO196701 DDK196701 DNG196701 DXC196701 EGY196701 EQU196701 FAQ196701 FKM196701 FUI196701 GEE196701 GOA196701 GXW196701 HHS196701 HRO196701 IBK196701 ILG196701 IVC196701 JEY196701 JOU196701 JYQ196701 KIM196701 KSI196701 LCE196701 LMA196701 LVW196701 MFS196701 MPO196701 MZK196701 NJG196701 NTC196701 OCY196701 OMU196701 OWQ196701 PGM196701 PQI196701 QAE196701 QKA196701 QTW196701 RDS196701 RNO196701 RXK196701 SHG196701 SRC196701 TAY196701 TKU196701 TUQ196701 UEM196701 UOI196701 UYE196701 VIA196701 VRW196701 WBS196701 WLO196701 WVK196701 C262237 IY262237 SU262237 ACQ262237 AMM262237 AWI262237 BGE262237 BQA262237 BZW262237 CJS262237 CTO262237 DDK262237 DNG262237 DXC262237 EGY262237 EQU262237 FAQ262237 FKM262237 FUI262237 GEE262237 GOA262237 GXW262237 HHS262237 HRO262237 IBK262237 ILG262237 IVC262237 JEY262237 JOU262237 JYQ262237 KIM262237 KSI262237 LCE262237 LMA262237 LVW262237 MFS262237 MPO262237 MZK262237 NJG262237 NTC262237 OCY262237 OMU262237 OWQ262237 PGM262237 PQI262237 QAE262237 QKA262237 QTW262237 RDS262237 RNO262237 RXK262237 SHG262237 SRC262237 TAY262237 TKU262237 TUQ262237 UEM262237 UOI262237 UYE262237 VIA262237 VRW262237 WBS262237 WLO262237 WVK262237 C327773 IY327773 SU327773 ACQ327773 AMM327773 AWI327773 BGE327773 BQA327773 BZW327773 CJS327773 CTO327773 DDK327773 DNG327773 DXC327773 EGY327773 EQU327773 FAQ327773 FKM327773 FUI327773 GEE327773 GOA327773 GXW327773 HHS327773 HRO327773 IBK327773 ILG327773 IVC327773 JEY327773 JOU327773 JYQ327773 KIM327773 KSI327773 LCE327773 LMA327773 LVW327773 MFS327773 MPO327773 MZK327773 NJG327773 NTC327773 OCY327773 OMU327773 OWQ327773 PGM327773 PQI327773 QAE327773 QKA327773 QTW327773 RDS327773 RNO327773 RXK327773 SHG327773 SRC327773 TAY327773 TKU327773 TUQ327773 UEM327773 UOI327773 UYE327773 VIA327773 VRW327773 WBS327773 WLO327773 WVK327773 C393309 IY393309 SU393309 ACQ393309 AMM393309 AWI393309 BGE393309 BQA393309 BZW393309 CJS393309 CTO393309 DDK393309 DNG393309 DXC393309 EGY393309 EQU393309 FAQ393309 FKM393309 FUI393309 GEE393309 GOA393309 GXW393309 HHS393309 HRO393309 IBK393309 ILG393309 IVC393309 JEY393309 JOU393309 JYQ393309 KIM393309 KSI393309 LCE393309 LMA393309 LVW393309 MFS393309 MPO393309 MZK393309 NJG393309 NTC393309 OCY393309 OMU393309 OWQ393309 PGM393309 PQI393309 QAE393309 QKA393309 QTW393309 RDS393309 RNO393309 RXK393309 SHG393309 SRC393309 TAY393309 TKU393309 TUQ393309 UEM393309 UOI393309 UYE393309 VIA393309 VRW393309 WBS393309 WLO393309 WVK393309 C458845 IY458845 SU458845 ACQ458845 AMM458845 AWI458845 BGE458845 BQA458845 BZW458845 CJS458845 CTO458845 DDK458845 DNG458845 DXC458845 EGY458845 EQU458845 FAQ458845 FKM458845 FUI458845 GEE458845 GOA458845 GXW458845 HHS458845 HRO458845 IBK458845 ILG458845 IVC458845 JEY458845 JOU458845 JYQ458845 KIM458845 KSI458845 LCE458845 LMA458845 LVW458845 MFS458845 MPO458845 MZK458845 NJG458845 NTC458845 OCY458845 OMU458845 OWQ458845 PGM458845 PQI458845 QAE458845 QKA458845 QTW458845 RDS458845 RNO458845 RXK458845 SHG458845 SRC458845 TAY458845 TKU458845 TUQ458845 UEM458845 UOI458845 UYE458845 VIA458845 VRW458845 WBS458845 WLO458845 WVK458845 C524381 IY524381 SU524381 ACQ524381 AMM524381 AWI524381 BGE524381 BQA524381 BZW524381 CJS524381 CTO524381 DDK524381 DNG524381 DXC524381 EGY524381 EQU524381 FAQ524381 FKM524381 FUI524381 GEE524381 GOA524381 GXW524381 HHS524381 HRO524381 IBK524381 ILG524381 IVC524381 JEY524381 JOU524381 JYQ524381 KIM524381 KSI524381 LCE524381 LMA524381 LVW524381 MFS524381 MPO524381 MZK524381 NJG524381 NTC524381 OCY524381 OMU524381 OWQ524381 PGM524381 PQI524381 QAE524381 QKA524381 QTW524381 RDS524381 RNO524381 RXK524381 SHG524381 SRC524381 TAY524381 TKU524381 TUQ524381 UEM524381 UOI524381 UYE524381 VIA524381 VRW524381 WBS524381 WLO524381 WVK524381 C589917 IY589917 SU589917 ACQ589917 AMM589917 AWI589917 BGE589917 BQA589917 BZW589917 CJS589917 CTO589917 DDK589917 DNG589917 DXC589917 EGY589917 EQU589917 FAQ589917 FKM589917 FUI589917 GEE589917 GOA589917 GXW589917 HHS589917 HRO589917 IBK589917 ILG589917 IVC589917 JEY589917 JOU589917 JYQ589917 KIM589917 KSI589917 LCE589917 LMA589917 LVW589917 MFS589917 MPO589917 MZK589917 NJG589917 NTC589917 OCY589917 OMU589917 OWQ589917 PGM589917 PQI589917 QAE589917 QKA589917 QTW589917 RDS589917 RNO589917 RXK589917 SHG589917 SRC589917 TAY589917 TKU589917 TUQ589917 UEM589917 UOI589917 UYE589917 VIA589917 VRW589917 WBS589917 WLO589917 WVK589917 C655453 IY655453 SU655453 ACQ655453 AMM655453 AWI655453 BGE655453 BQA655453 BZW655453 CJS655453 CTO655453 DDK655453 DNG655453 DXC655453 EGY655453 EQU655453 FAQ655453 FKM655453 FUI655453 GEE655453 GOA655453 GXW655453 HHS655453 HRO655453 IBK655453 ILG655453 IVC655453 JEY655453 JOU655453 JYQ655453 KIM655453 KSI655453 LCE655453 LMA655453 LVW655453 MFS655453 MPO655453 MZK655453 NJG655453 NTC655453 OCY655453 OMU655453 OWQ655453 PGM655453 PQI655453 QAE655453 QKA655453 QTW655453 RDS655453 RNO655453 RXK655453 SHG655453 SRC655453 TAY655453 TKU655453 TUQ655453 UEM655453 UOI655453 UYE655453 VIA655453 VRW655453 WBS655453 WLO655453 WVK655453 C720989 IY720989 SU720989 ACQ720989 AMM720989 AWI720989 BGE720989 BQA720989 BZW720989 CJS720989 CTO720989 DDK720989 DNG720989 DXC720989 EGY720989 EQU720989 FAQ720989 FKM720989 FUI720989 GEE720989 GOA720989 GXW720989 HHS720989 HRO720989 IBK720989 ILG720989 IVC720989 JEY720989 JOU720989 JYQ720989 KIM720989 KSI720989 LCE720989 LMA720989 LVW720989 MFS720989 MPO720989 MZK720989 NJG720989 NTC720989 OCY720989 OMU720989 OWQ720989 PGM720989 PQI720989 QAE720989 QKA720989 QTW720989 RDS720989 RNO720989 RXK720989 SHG720989 SRC720989 TAY720989 TKU720989 TUQ720989 UEM720989 UOI720989 UYE720989 VIA720989 VRW720989 WBS720989 WLO720989 WVK720989 C786525 IY786525 SU786525 ACQ786525 AMM786525 AWI786525 BGE786525 BQA786525 BZW786525 CJS786525 CTO786525 DDK786525 DNG786525 DXC786525 EGY786525 EQU786525 FAQ786525 FKM786525 FUI786525 GEE786525 GOA786525 GXW786525 HHS786525 HRO786525 IBK786525 ILG786525 IVC786525 JEY786525 JOU786525 JYQ786525 KIM786525 KSI786525 LCE786525 LMA786525 LVW786525 MFS786525 MPO786525 MZK786525 NJG786525 NTC786525 OCY786525 OMU786525 OWQ786525 PGM786525 PQI786525 QAE786525 QKA786525 QTW786525 RDS786525 RNO786525 RXK786525 SHG786525 SRC786525 TAY786525 TKU786525 TUQ786525 UEM786525 UOI786525 UYE786525 VIA786525 VRW786525 WBS786525 WLO786525 WVK786525 C852061 IY852061 SU852061 ACQ852061 AMM852061 AWI852061 BGE852061 BQA852061 BZW852061 CJS852061 CTO852061 DDK852061 DNG852061 DXC852061 EGY852061 EQU852061 FAQ852061 FKM852061 FUI852061 GEE852061 GOA852061 GXW852061 HHS852061 HRO852061 IBK852061 ILG852061 IVC852061 JEY852061 JOU852061 JYQ852061 KIM852061 KSI852061 LCE852061 LMA852061 LVW852061 MFS852061 MPO852061 MZK852061 NJG852061 NTC852061 OCY852061 OMU852061 OWQ852061 PGM852061 PQI852061 QAE852061 QKA852061 QTW852061 RDS852061 RNO852061 RXK852061 SHG852061 SRC852061 TAY852061 TKU852061 TUQ852061 UEM852061 UOI852061 UYE852061 VIA852061 VRW852061 WBS852061 WLO852061 WVK852061 C917597 IY917597 SU917597 ACQ917597 AMM917597 AWI917597 BGE917597 BQA917597 BZW917597 CJS917597 CTO917597 DDK917597 DNG917597 DXC917597 EGY917597 EQU917597 FAQ917597 FKM917597 FUI917597 GEE917597 GOA917597 GXW917597 HHS917597 HRO917597 IBK917597 ILG917597 IVC917597 JEY917597 JOU917597 JYQ917597 KIM917597 KSI917597 LCE917597 LMA917597 LVW917597 MFS917597 MPO917597 MZK917597 NJG917597 NTC917597 OCY917597 OMU917597 OWQ917597 PGM917597 PQI917597 QAE917597 QKA917597 QTW917597 RDS917597 RNO917597 RXK917597 SHG917597 SRC917597 TAY917597 TKU917597 TUQ917597 UEM917597 UOI917597 UYE917597 VIA917597 VRW917597 WBS917597 WLO917597 WVK917597 C983133 IY983133 SU983133 ACQ983133 AMM983133 AWI983133 BGE983133 BQA983133 BZW983133 CJS983133 CTO983133 DDK983133 DNG983133 DXC983133 EGY983133 EQU983133 FAQ983133 FKM983133 FUI983133 GEE983133 GOA983133 GXW983133 HHS983133 HRO983133 IBK983133 ILG983133 IVC983133 JEY983133 JOU983133 JYQ983133 KIM983133 KSI983133 LCE983133 LMA983133 LVW983133 MFS983133 MPO983133 MZK983133 NJG983133 NTC983133 OCY983133 OMU983133 OWQ983133 PGM983133 PQI983133 QAE983133 QKA983133 QTW983133 RDS983133 RNO983133 RXK983133 SHG983133 SRC983133 TAY983133 TKU983133 TUQ983133 UEM983133 UOI983133 UYE983133 VIA983133 VRW983133 WBS983133 WLO983133 WVK983133 C26:C30 IY26:IY30 SU26:SU30 ACQ26:ACQ30 AMM26:AMM30 AWI26:AWI30 BGE26:BGE30 BQA26:BQA30 BZW26:BZW30 CJS26:CJS30 CTO26:CTO30 DDK26:DDK30 DNG26:DNG30 DXC26:DXC30 EGY26:EGY30 EQU26:EQU30 FAQ26:FAQ30 FKM26:FKM30 FUI26:FUI30 GEE26:GEE30 GOA26:GOA30 GXW26:GXW30 HHS26:HHS30 HRO26:HRO30 IBK26:IBK30 ILG26:ILG30 IVC26:IVC30 JEY26:JEY30 JOU26:JOU30 JYQ26:JYQ30 KIM26:KIM30 KSI26:KSI30 LCE26:LCE30 LMA26:LMA30 LVW26:LVW30 MFS26:MFS30 MPO26:MPO30 MZK26:MZK30 NJG26:NJG30 NTC26:NTC30 OCY26:OCY30 OMU26:OMU30 OWQ26:OWQ30 PGM26:PGM30 PQI26:PQI30 QAE26:QAE30 QKA26:QKA30 QTW26:QTW30 RDS26:RDS30 RNO26:RNO30 RXK26:RXK30 SHG26:SHG30 SRC26:SRC30 TAY26:TAY30 TKU26:TKU30 TUQ26:TUQ30 UEM26:UEM30 UOI26:UOI30 UYE26:UYE30 VIA26:VIA30 VRW26:VRW30 WBS26:WBS30 WLO26:WLO30 WVK26:WVK30 C65562:C65566 IY65562:IY65566 SU65562:SU65566 ACQ65562:ACQ65566 AMM65562:AMM65566 AWI65562:AWI65566 BGE65562:BGE65566 BQA65562:BQA65566 BZW65562:BZW65566 CJS65562:CJS65566 CTO65562:CTO65566 DDK65562:DDK65566 DNG65562:DNG65566 DXC65562:DXC65566 EGY65562:EGY65566 EQU65562:EQU65566 FAQ65562:FAQ65566 FKM65562:FKM65566 FUI65562:FUI65566 GEE65562:GEE65566 GOA65562:GOA65566 GXW65562:GXW65566 HHS65562:HHS65566 HRO65562:HRO65566 IBK65562:IBK65566 ILG65562:ILG65566 IVC65562:IVC65566 JEY65562:JEY65566 JOU65562:JOU65566 JYQ65562:JYQ65566 KIM65562:KIM65566 KSI65562:KSI65566 LCE65562:LCE65566 LMA65562:LMA65566 LVW65562:LVW65566 MFS65562:MFS65566 MPO65562:MPO65566 MZK65562:MZK65566 NJG65562:NJG65566 NTC65562:NTC65566 OCY65562:OCY65566 OMU65562:OMU65566 OWQ65562:OWQ65566 PGM65562:PGM65566 PQI65562:PQI65566 QAE65562:QAE65566 QKA65562:QKA65566 QTW65562:QTW65566 RDS65562:RDS65566 RNO65562:RNO65566 RXK65562:RXK65566 SHG65562:SHG65566 SRC65562:SRC65566 TAY65562:TAY65566 TKU65562:TKU65566 TUQ65562:TUQ65566 UEM65562:UEM65566 UOI65562:UOI65566 UYE65562:UYE65566 VIA65562:VIA65566 VRW65562:VRW65566 WBS65562:WBS65566 WLO65562:WLO65566 WVK65562:WVK65566 C131098:C131102 IY131098:IY131102 SU131098:SU131102 ACQ131098:ACQ131102 AMM131098:AMM131102 AWI131098:AWI131102 BGE131098:BGE131102 BQA131098:BQA131102 BZW131098:BZW131102 CJS131098:CJS131102 CTO131098:CTO131102 DDK131098:DDK131102 DNG131098:DNG131102 DXC131098:DXC131102 EGY131098:EGY131102 EQU131098:EQU131102 FAQ131098:FAQ131102 FKM131098:FKM131102 FUI131098:FUI131102 GEE131098:GEE131102 GOA131098:GOA131102 GXW131098:GXW131102 HHS131098:HHS131102 HRO131098:HRO131102 IBK131098:IBK131102 ILG131098:ILG131102 IVC131098:IVC131102 JEY131098:JEY131102 JOU131098:JOU131102 JYQ131098:JYQ131102 KIM131098:KIM131102 KSI131098:KSI131102 LCE131098:LCE131102 LMA131098:LMA131102 LVW131098:LVW131102 MFS131098:MFS131102 MPO131098:MPO131102 MZK131098:MZK131102 NJG131098:NJG131102 NTC131098:NTC131102 OCY131098:OCY131102 OMU131098:OMU131102 OWQ131098:OWQ131102 PGM131098:PGM131102 PQI131098:PQI131102 QAE131098:QAE131102 QKA131098:QKA131102 QTW131098:QTW131102 RDS131098:RDS131102 RNO131098:RNO131102 RXK131098:RXK131102 SHG131098:SHG131102 SRC131098:SRC131102 TAY131098:TAY131102 TKU131098:TKU131102 TUQ131098:TUQ131102 UEM131098:UEM131102 UOI131098:UOI131102 UYE131098:UYE131102 VIA131098:VIA131102 VRW131098:VRW131102 WBS131098:WBS131102 WLO131098:WLO131102 WVK131098:WVK131102 C196634:C196638 IY196634:IY196638 SU196634:SU196638 ACQ196634:ACQ196638 AMM196634:AMM196638 AWI196634:AWI196638 BGE196634:BGE196638 BQA196634:BQA196638 BZW196634:BZW196638 CJS196634:CJS196638 CTO196634:CTO196638 DDK196634:DDK196638 DNG196634:DNG196638 DXC196634:DXC196638 EGY196634:EGY196638 EQU196634:EQU196638 FAQ196634:FAQ196638 FKM196634:FKM196638 FUI196634:FUI196638 GEE196634:GEE196638 GOA196634:GOA196638 GXW196634:GXW196638 HHS196634:HHS196638 HRO196634:HRO196638 IBK196634:IBK196638 ILG196634:ILG196638 IVC196634:IVC196638 JEY196634:JEY196638 JOU196634:JOU196638 JYQ196634:JYQ196638 KIM196634:KIM196638 KSI196634:KSI196638 LCE196634:LCE196638 LMA196634:LMA196638 LVW196634:LVW196638 MFS196634:MFS196638 MPO196634:MPO196638 MZK196634:MZK196638 NJG196634:NJG196638 NTC196634:NTC196638 OCY196634:OCY196638 OMU196634:OMU196638 OWQ196634:OWQ196638 PGM196634:PGM196638 PQI196634:PQI196638 QAE196634:QAE196638 QKA196634:QKA196638 QTW196634:QTW196638 RDS196634:RDS196638 RNO196634:RNO196638 RXK196634:RXK196638 SHG196634:SHG196638 SRC196634:SRC196638 TAY196634:TAY196638 TKU196634:TKU196638 TUQ196634:TUQ196638 UEM196634:UEM196638 UOI196634:UOI196638 UYE196634:UYE196638 VIA196634:VIA196638 VRW196634:VRW196638 WBS196634:WBS196638 WLO196634:WLO196638 WVK196634:WVK196638 C262170:C262174 IY262170:IY262174 SU262170:SU262174 ACQ262170:ACQ262174 AMM262170:AMM262174 AWI262170:AWI262174 BGE262170:BGE262174 BQA262170:BQA262174 BZW262170:BZW262174 CJS262170:CJS262174 CTO262170:CTO262174 DDK262170:DDK262174 DNG262170:DNG262174 DXC262170:DXC262174 EGY262170:EGY262174 EQU262170:EQU262174 FAQ262170:FAQ262174 FKM262170:FKM262174 FUI262170:FUI262174 GEE262170:GEE262174 GOA262170:GOA262174 GXW262170:GXW262174 HHS262170:HHS262174 HRO262170:HRO262174 IBK262170:IBK262174 ILG262170:ILG262174 IVC262170:IVC262174 JEY262170:JEY262174 JOU262170:JOU262174 JYQ262170:JYQ262174 KIM262170:KIM262174 KSI262170:KSI262174 LCE262170:LCE262174 LMA262170:LMA262174 LVW262170:LVW262174 MFS262170:MFS262174 MPO262170:MPO262174 MZK262170:MZK262174 NJG262170:NJG262174 NTC262170:NTC262174 OCY262170:OCY262174 OMU262170:OMU262174 OWQ262170:OWQ262174 PGM262170:PGM262174 PQI262170:PQI262174 QAE262170:QAE262174 QKA262170:QKA262174 QTW262170:QTW262174 RDS262170:RDS262174 RNO262170:RNO262174 RXK262170:RXK262174 SHG262170:SHG262174 SRC262170:SRC262174 TAY262170:TAY262174 TKU262170:TKU262174 TUQ262170:TUQ262174 UEM262170:UEM262174 UOI262170:UOI262174 UYE262170:UYE262174 VIA262170:VIA262174 VRW262170:VRW262174 WBS262170:WBS262174 WLO262170:WLO262174 WVK262170:WVK262174 C327706:C327710 IY327706:IY327710 SU327706:SU327710 ACQ327706:ACQ327710 AMM327706:AMM327710 AWI327706:AWI327710 BGE327706:BGE327710 BQA327706:BQA327710 BZW327706:BZW327710 CJS327706:CJS327710 CTO327706:CTO327710 DDK327706:DDK327710 DNG327706:DNG327710 DXC327706:DXC327710 EGY327706:EGY327710 EQU327706:EQU327710 FAQ327706:FAQ327710 FKM327706:FKM327710 FUI327706:FUI327710 GEE327706:GEE327710 GOA327706:GOA327710 GXW327706:GXW327710 HHS327706:HHS327710 HRO327706:HRO327710 IBK327706:IBK327710 ILG327706:ILG327710 IVC327706:IVC327710 JEY327706:JEY327710 JOU327706:JOU327710 JYQ327706:JYQ327710 KIM327706:KIM327710 KSI327706:KSI327710 LCE327706:LCE327710 LMA327706:LMA327710 LVW327706:LVW327710 MFS327706:MFS327710 MPO327706:MPO327710 MZK327706:MZK327710 NJG327706:NJG327710 NTC327706:NTC327710 OCY327706:OCY327710 OMU327706:OMU327710 OWQ327706:OWQ327710 PGM327706:PGM327710 PQI327706:PQI327710 QAE327706:QAE327710 QKA327706:QKA327710 QTW327706:QTW327710 RDS327706:RDS327710 RNO327706:RNO327710 RXK327706:RXK327710 SHG327706:SHG327710 SRC327706:SRC327710 TAY327706:TAY327710 TKU327706:TKU327710 TUQ327706:TUQ327710 UEM327706:UEM327710 UOI327706:UOI327710 UYE327706:UYE327710 VIA327706:VIA327710 VRW327706:VRW327710 WBS327706:WBS327710 WLO327706:WLO327710 WVK327706:WVK327710 C393242:C393246 IY393242:IY393246 SU393242:SU393246 ACQ393242:ACQ393246 AMM393242:AMM393246 AWI393242:AWI393246 BGE393242:BGE393246 BQA393242:BQA393246 BZW393242:BZW393246 CJS393242:CJS393246 CTO393242:CTO393246 DDK393242:DDK393246 DNG393242:DNG393246 DXC393242:DXC393246 EGY393242:EGY393246 EQU393242:EQU393246 FAQ393242:FAQ393246 FKM393242:FKM393246 FUI393242:FUI393246 GEE393242:GEE393246 GOA393242:GOA393246 GXW393242:GXW393246 HHS393242:HHS393246 HRO393242:HRO393246 IBK393242:IBK393246 ILG393242:ILG393246 IVC393242:IVC393246 JEY393242:JEY393246 JOU393242:JOU393246 JYQ393242:JYQ393246 KIM393242:KIM393246 KSI393242:KSI393246 LCE393242:LCE393246 LMA393242:LMA393246 LVW393242:LVW393246 MFS393242:MFS393246 MPO393242:MPO393246 MZK393242:MZK393246 NJG393242:NJG393246 NTC393242:NTC393246 OCY393242:OCY393246 OMU393242:OMU393246 OWQ393242:OWQ393246 PGM393242:PGM393246 PQI393242:PQI393246 QAE393242:QAE393246 QKA393242:QKA393246 QTW393242:QTW393246 RDS393242:RDS393246 RNO393242:RNO393246 RXK393242:RXK393246 SHG393242:SHG393246 SRC393242:SRC393246 TAY393242:TAY393246 TKU393242:TKU393246 TUQ393242:TUQ393246 UEM393242:UEM393246 UOI393242:UOI393246 UYE393242:UYE393246 VIA393242:VIA393246 VRW393242:VRW393246 WBS393242:WBS393246 WLO393242:WLO393246 WVK393242:WVK393246 C458778:C458782 IY458778:IY458782 SU458778:SU458782 ACQ458778:ACQ458782 AMM458778:AMM458782 AWI458778:AWI458782 BGE458778:BGE458782 BQA458778:BQA458782 BZW458778:BZW458782 CJS458778:CJS458782 CTO458778:CTO458782 DDK458778:DDK458782 DNG458778:DNG458782 DXC458778:DXC458782 EGY458778:EGY458782 EQU458778:EQU458782 FAQ458778:FAQ458782 FKM458778:FKM458782 FUI458778:FUI458782 GEE458778:GEE458782 GOA458778:GOA458782 GXW458778:GXW458782 HHS458778:HHS458782 HRO458778:HRO458782 IBK458778:IBK458782 ILG458778:ILG458782 IVC458778:IVC458782 JEY458778:JEY458782 JOU458778:JOU458782 JYQ458778:JYQ458782 KIM458778:KIM458782 KSI458778:KSI458782 LCE458778:LCE458782 LMA458778:LMA458782 LVW458778:LVW458782 MFS458778:MFS458782 MPO458778:MPO458782 MZK458778:MZK458782 NJG458778:NJG458782 NTC458778:NTC458782 OCY458778:OCY458782 OMU458778:OMU458782 OWQ458778:OWQ458782 PGM458778:PGM458782 PQI458778:PQI458782 QAE458778:QAE458782 QKA458778:QKA458782 QTW458778:QTW458782 RDS458778:RDS458782 RNO458778:RNO458782 RXK458778:RXK458782 SHG458778:SHG458782 SRC458778:SRC458782 TAY458778:TAY458782 TKU458778:TKU458782 TUQ458778:TUQ458782 UEM458778:UEM458782 UOI458778:UOI458782 UYE458778:UYE458782 VIA458778:VIA458782 VRW458778:VRW458782 WBS458778:WBS458782 WLO458778:WLO458782 WVK458778:WVK458782 C524314:C524318 IY524314:IY524318 SU524314:SU524318 ACQ524314:ACQ524318 AMM524314:AMM524318 AWI524314:AWI524318 BGE524314:BGE524318 BQA524314:BQA524318 BZW524314:BZW524318 CJS524314:CJS524318 CTO524314:CTO524318 DDK524314:DDK524318 DNG524314:DNG524318 DXC524314:DXC524318 EGY524314:EGY524318 EQU524314:EQU524318 FAQ524314:FAQ524318 FKM524314:FKM524318 FUI524314:FUI524318 GEE524314:GEE524318 GOA524314:GOA524318 GXW524314:GXW524318 HHS524314:HHS524318 HRO524314:HRO524318 IBK524314:IBK524318 ILG524314:ILG524318 IVC524314:IVC524318 JEY524314:JEY524318 JOU524314:JOU524318 JYQ524314:JYQ524318 KIM524314:KIM524318 KSI524314:KSI524318 LCE524314:LCE524318 LMA524314:LMA524318 LVW524314:LVW524318 MFS524314:MFS524318 MPO524314:MPO524318 MZK524314:MZK524318 NJG524314:NJG524318 NTC524314:NTC524318 OCY524314:OCY524318 OMU524314:OMU524318 OWQ524314:OWQ524318 PGM524314:PGM524318 PQI524314:PQI524318 QAE524314:QAE524318 QKA524314:QKA524318 QTW524314:QTW524318 RDS524314:RDS524318 RNO524314:RNO524318 RXK524314:RXK524318 SHG524314:SHG524318 SRC524314:SRC524318 TAY524314:TAY524318 TKU524314:TKU524318 TUQ524314:TUQ524318 UEM524314:UEM524318 UOI524314:UOI524318 UYE524314:UYE524318 VIA524314:VIA524318 VRW524314:VRW524318 WBS524314:WBS524318 WLO524314:WLO524318 WVK524314:WVK524318 C589850:C589854 IY589850:IY589854 SU589850:SU589854 ACQ589850:ACQ589854 AMM589850:AMM589854 AWI589850:AWI589854 BGE589850:BGE589854 BQA589850:BQA589854 BZW589850:BZW589854 CJS589850:CJS589854 CTO589850:CTO589854 DDK589850:DDK589854 DNG589850:DNG589854 DXC589850:DXC589854 EGY589850:EGY589854 EQU589850:EQU589854 FAQ589850:FAQ589854 FKM589850:FKM589854 FUI589850:FUI589854 GEE589850:GEE589854 GOA589850:GOA589854 GXW589850:GXW589854 HHS589850:HHS589854 HRO589850:HRO589854 IBK589850:IBK589854 ILG589850:ILG589854 IVC589850:IVC589854 JEY589850:JEY589854 JOU589850:JOU589854 JYQ589850:JYQ589854 KIM589850:KIM589854 KSI589850:KSI589854 LCE589850:LCE589854 LMA589850:LMA589854 LVW589850:LVW589854 MFS589850:MFS589854 MPO589850:MPO589854 MZK589850:MZK589854 NJG589850:NJG589854 NTC589850:NTC589854 OCY589850:OCY589854 OMU589850:OMU589854 OWQ589850:OWQ589854 PGM589850:PGM589854 PQI589850:PQI589854 QAE589850:QAE589854 QKA589850:QKA589854 QTW589850:QTW589854 RDS589850:RDS589854 RNO589850:RNO589854 RXK589850:RXK589854 SHG589850:SHG589854 SRC589850:SRC589854 TAY589850:TAY589854 TKU589850:TKU589854 TUQ589850:TUQ589854 UEM589850:UEM589854 UOI589850:UOI589854 UYE589850:UYE589854 VIA589850:VIA589854 VRW589850:VRW589854 WBS589850:WBS589854 WLO589850:WLO589854 WVK589850:WVK589854 C655386:C655390 IY655386:IY655390 SU655386:SU655390 ACQ655386:ACQ655390 AMM655386:AMM655390 AWI655386:AWI655390 BGE655386:BGE655390 BQA655386:BQA655390 BZW655386:BZW655390 CJS655386:CJS655390 CTO655386:CTO655390 DDK655386:DDK655390 DNG655386:DNG655390 DXC655386:DXC655390 EGY655386:EGY655390 EQU655386:EQU655390 FAQ655386:FAQ655390 FKM655386:FKM655390 FUI655386:FUI655390 GEE655386:GEE655390 GOA655386:GOA655390 GXW655386:GXW655390 HHS655386:HHS655390 HRO655386:HRO655390 IBK655386:IBK655390 ILG655386:ILG655390 IVC655386:IVC655390 JEY655386:JEY655390 JOU655386:JOU655390 JYQ655386:JYQ655390 KIM655386:KIM655390 KSI655386:KSI655390 LCE655386:LCE655390 LMA655386:LMA655390 LVW655386:LVW655390 MFS655386:MFS655390 MPO655386:MPO655390 MZK655386:MZK655390 NJG655386:NJG655390 NTC655386:NTC655390 OCY655386:OCY655390 OMU655386:OMU655390 OWQ655386:OWQ655390 PGM655386:PGM655390 PQI655386:PQI655390 QAE655386:QAE655390 QKA655386:QKA655390 QTW655386:QTW655390 RDS655386:RDS655390 RNO655386:RNO655390 RXK655386:RXK655390 SHG655386:SHG655390 SRC655386:SRC655390 TAY655386:TAY655390 TKU655386:TKU655390 TUQ655386:TUQ655390 UEM655386:UEM655390 UOI655386:UOI655390 UYE655386:UYE655390 VIA655386:VIA655390 VRW655386:VRW655390 WBS655386:WBS655390 WLO655386:WLO655390 WVK655386:WVK655390 C720922:C720926 IY720922:IY720926 SU720922:SU720926 ACQ720922:ACQ720926 AMM720922:AMM720926 AWI720922:AWI720926 BGE720922:BGE720926 BQA720922:BQA720926 BZW720922:BZW720926 CJS720922:CJS720926 CTO720922:CTO720926 DDK720922:DDK720926 DNG720922:DNG720926 DXC720922:DXC720926 EGY720922:EGY720926 EQU720922:EQU720926 FAQ720922:FAQ720926 FKM720922:FKM720926 FUI720922:FUI720926 GEE720922:GEE720926 GOA720922:GOA720926 GXW720922:GXW720926 HHS720922:HHS720926 HRO720922:HRO720926 IBK720922:IBK720926 ILG720922:ILG720926 IVC720922:IVC720926 JEY720922:JEY720926 JOU720922:JOU720926 JYQ720922:JYQ720926 KIM720922:KIM720926 KSI720922:KSI720926 LCE720922:LCE720926 LMA720922:LMA720926 LVW720922:LVW720926 MFS720922:MFS720926 MPO720922:MPO720926 MZK720922:MZK720926 NJG720922:NJG720926 NTC720922:NTC720926 OCY720922:OCY720926 OMU720922:OMU720926 OWQ720922:OWQ720926 PGM720922:PGM720926 PQI720922:PQI720926 QAE720922:QAE720926 QKA720922:QKA720926 QTW720922:QTW720926 RDS720922:RDS720926 RNO720922:RNO720926 RXK720922:RXK720926 SHG720922:SHG720926 SRC720922:SRC720926 TAY720922:TAY720926 TKU720922:TKU720926 TUQ720922:TUQ720926 UEM720922:UEM720926 UOI720922:UOI720926 UYE720922:UYE720926 VIA720922:VIA720926 VRW720922:VRW720926 WBS720922:WBS720926 WLO720922:WLO720926 WVK720922:WVK720926 C786458:C786462 IY786458:IY786462 SU786458:SU786462 ACQ786458:ACQ786462 AMM786458:AMM786462 AWI786458:AWI786462 BGE786458:BGE786462 BQA786458:BQA786462 BZW786458:BZW786462 CJS786458:CJS786462 CTO786458:CTO786462 DDK786458:DDK786462 DNG786458:DNG786462 DXC786458:DXC786462 EGY786458:EGY786462 EQU786458:EQU786462 FAQ786458:FAQ786462 FKM786458:FKM786462 FUI786458:FUI786462 GEE786458:GEE786462 GOA786458:GOA786462 GXW786458:GXW786462 HHS786458:HHS786462 HRO786458:HRO786462 IBK786458:IBK786462 ILG786458:ILG786462 IVC786458:IVC786462 JEY786458:JEY786462 JOU786458:JOU786462 JYQ786458:JYQ786462 KIM786458:KIM786462 KSI786458:KSI786462 LCE786458:LCE786462 LMA786458:LMA786462 LVW786458:LVW786462 MFS786458:MFS786462 MPO786458:MPO786462 MZK786458:MZK786462 NJG786458:NJG786462 NTC786458:NTC786462 OCY786458:OCY786462 OMU786458:OMU786462 OWQ786458:OWQ786462 PGM786458:PGM786462 PQI786458:PQI786462 QAE786458:QAE786462 QKA786458:QKA786462 QTW786458:QTW786462 RDS786458:RDS786462 RNO786458:RNO786462 RXK786458:RXK786462 SHG786458:SHG786462 SRC786458:SRC786462 TAY786458:TAY786462 TKU786458:TKU786462 TUQ786458:TUQ786462 UEM786458:UEM786462 UOI786458:UOI786462 UYE786458:UYE786462 VIA786458:VIA786462 VRW786458:VRW786462 WBS786458:WBS786462 WLO786458:WLO786462 WVK786458:WVK786462 C851994:C851998 IY851994:IY851998 SU851994:SU851998 ACQ851994:ACQ851998 AMM851994:AMM851998 AWI851994:AWI851998 BGE851994:BGE851998 BQA851994:BQA851998 BZW851994:BZW851998 CJS851994:CJS851998 CTO851994:CTO851998 DDK851994:DDK851998 DNG851994:DNG851998 DXC851994:DXC851998 EGY851994:EGY851998 EQU851994:EQU851998 FAQ851994:FAQ851998 FKM851994:FKM851998 FUI851994:FUI851998 GEE851994:GEE851998 GOA851994:GOA851998 GXW851994:GXW851998 HHS851994:HHS851998 HRO851994:HRO851998 IBK851994:IBK851998 ILG851994:ILG851998 IVC851994:IVC851998 JEY851994:JEY851998 JOU851994:JOU851998 JYQ851994:JYQ851998 KIM851994:KIM851998 KSI851994:KSI851998 LCE851994:LCE851998 LMA851994:LMA851998 LVW851994:LVW851998 MFS851994:MFS851998 MPO851994:MPO851998 MZK851994:MZK851998 NJG851994:NJG851998 NTC851994:NTC851998 OCY851994:OCY851998 OMU851994:OMU851998 OWQ851994:OWQ851998 PGM851994:PGM851998 PQI851994:PQI851998 QAE851994:QAE851998 QKA851994:QKA851998 QTW851994:QTW851998 RDS851994:RDS851998 RNO851994:RNO851998 RXK851994:RXK851998 SHG851994:SHG851998 SRC851994:SRC851998 TAY851994:TAY851998 TKU851994:TKU851998 TUQ851994:TUQ851998 UEM851994:UEM851998 UOI851994:UOI851998 UYE851994:UYE851998 VIA851994:VIA851998 VRW851994:VRW851998 WBS851994:WBS851998 WLO851994:WLO851998 WVK851994:WVK851998 C917530:C917534 IY917530:IY917534 SU917530:SU917534 ACQ917530:ACQ917534 AMM917530:AMM917534 AWI917530:AWI917534 BGE917530:BGE917534 BQA917530:BQA917534 BZW917530:BZW917534 CJS917530:CJS917534 CTO917530:CTO917534 DDK917530:DDK917534 DNG917530:DNG917534 DXC917530:DXC917534 EGY917530:EGY917534 EQU917530:EQU917534 FAQ917530:FAQ917534 FKM917530:FKM917534 FUI917530:FUI917534 GEE917530:GEE917534 GOA917530:GOA917534 GXW917530:GXW917534 HHS917530:HHS917534 HRO917530:HRO917534 IBK917530:IBK917534 ILG917530:ILG917534 IVC917530:IVC917534 JEY917530:JEY917534 JOU917530:JOU917534 JYQ917530:JYQ917534 KIM917530:KIM917534 KSI917530:KSI917534 LCE917530:LCE917534 LMA917530:LMA917534 LVW917530:LVW917534 MFS917530:MFS917534 MPO917530:MPO917534 MZK917530:MZK917534 NJG917530:NJG917534 NTC917530:NTC917534 OCY917530:OCY917534 OMU917530:OMU917534 OWQ917530:OWQ917534 PGM917530:PGM917534 PQI917530:PQI917534 QAE917530:QAE917534 QKA917530:QKA917534 QTW917530:QTW917534 RDS917530:RDS917534 RNO917530:RNO917534 RXK917530:RXK917534 SHG917530:SHG917534 SRC917530:SRC917534 TAY917530:TAY917534 TKU917530:TKU917534 TUQ917530:TUQ917534 UEM917530:UEM917534 UOI917530:UOI917534 UYE917530:UYE917534 VIA917530:VIA917534 VRW917530:VRW917534 WBS917530:WBS917534 WLO917530:WLO917534 WVK917530:WVK917534 C983066:C983070 IY983066:IY983070 SU983066:SU983070 ACQ983066:ACQ983070 AMM983066:AMM983070 AWI983066:AWI983070 BGE983066:BGE983070 BQA983066:BQA983070 BZW983066:BZW983070 CJS983066:CJS983070 CTO983066:CTO983070 DDK983066:DDK983070 DNG983066:DNG983070 DXC983066:DXC983070 EGY983066:EGY983070 EQU983066:EQU983070 FAQ983066:FAQ983070 FKM983066:FKM983070 FUI983066:FUI983070 GEE983066:GEE983070 GOA983066:GOA983070 GXW983066:GXW983070 HHS983066:HHS983070 HRO983066:HRO983070 IBK983066:IBK983070 ILG983066:ILG983070 IVC983066:IVC983070 JEY983066:JEY983070 JOU983066:JOU983070 JYQ983066:JYQ983070 KIM983066:KIM983070 KSI983066:KSI983070 LCE983066:LCE983070 LMA983066:LMA983070 LVW983066:LVW983070 MFS983066:MFS983070 MPO983066:MPO983070 MZK983066:MZK983070 NJG983066:NJG983070 NTC983066:NTC983070 OCY983066:OCY983070 OMU983066:OMU983070 OWQ983066:OWQ983070 PGM983066:PGM983070 PQI983066:PQI983070 QAE983066:QAE983070 QKA983066:QKA983070 QTW983066:QTW983070 RDS983066:RDS983070 RNO983066:RNO983070 RXK983066:RXK983070 SHG983066:SHG983070 SRC983066:SRC983070 TAY983066:TAY983070 TKU983066:TKU983070 TUQ983066:TUQ983070 UEM983066:UEM983070 UOI983066:UOI983070 UYE983066:UYE983070 VIA983066:VIA983070 VRW983066:VRW983070 WBS983066:WBS983070 WLO983066:WLO983070 WVK983066:WVK983070 C45:C46 IY45:IY46 SU45:SU46 ACQ45:ACQ46 AMM45:AMM46 AWI45:AWI46 BGE45:BGE46 BQA45:BQA46 BZW45:BZW46 CJS45:CJS46 CTO45:CTO46 DDK45:DDK46 DNG45:DNG46 DXC45:DXC46 EGY45:EGY46 EQU45:EQU46 FAQ45:FAQ46 FKM45:FKM46 FUI45:FUI46 GEE45:GEE46 GOA45:GOA46 GXW45:GXW46 HHS45:HHS46 HRO45:HRO46 IBK45:IBK46 ILG45:ILG46 IVC45:IVC46 JEY45:JEY46 JOU45:JOU46 JYQ45:JYQ46 KIM45:KIM46 KSI45:KSI46 LCE45:LCE46 LMA45:LMA46 LVW45:LVW46 MFS45:MFS46 MPO45:MPO46 MZK45:MZK46 NJG45:NJG46 NTC45:NTC46 OCY45:OCY46 OMU45:OMU46 OWQ45:OWQ46 PGM45:PGM46 PQI45:PQI46 QAE45:QAE46 QKA45:QKA46 QTW45:QTW46 RDS45:RDS46 RNO45:RNO46 RXK45:RXK46 SHG45:SHG46 SRC45:SRC46 TAY45:TAY46 TKU45:TKU46 TUQ45:TUQ46 UEM45:UEM46 UOI45:UOI46 UYE45:UYE46 VIA45:VIA46 VRW45:VRW46 WBS45:WBS46 WLO45:WLO46 WVK45:WVK46 C65581:C65582 IY65581:IY65582 SU65581:SU65582 ACQ65581:ACQ65582 AMM65581:AMM65582 AWI65581:AWI65582 BGE65581:BGE65582 BQA65581:BQA65582 BZW65581:BZW65582 CJS65581:CJS65582 CTO65581:CTO65582 DDK65581:DDK65582 DNG65581:DNG65582 DXC65581:DXC65582 EGY65581:EGY65582 EQU65581:EQU65582 FAQ65581:FAQ65582 FKM65581:FKM65582 FUI65581:FUI65582 GEE65581:GEE65582 GOA65581:GOA65582 GXW65581:GXW65582 HHS65581:HHS65582 HRO65581:HRO65582 IBK65581:IBK65582 ILG65581:ILG65582 IVC65581:IVC65582 JEY65581:JEY65582 JOU65581:JOU65582 JYQ65581:JYQ65582 KIM65581:KIM65582 KSI65581:KSI65582 LCE65581:LCE65582 LMA65581:LMA65582 LVW65581:LVW65582 MFS65581:MFS65582 MPO65581:MPO65582 MZK65581:MZK65582 NJG65581:NJG65582 NTC65581:NTC65582 OCY65581:OCY65582 OMU65581:OMU65582 OWQ65581:OWQ65582 PGM65581:PGM65582 PQI65581:PQI65582 QAE65581:QAE65582 QKA65581:QKA65582 QTW65581:QTW65582 RDS65581:RDS65582 RNO65581:RNO65582 RXK65581:RXK65582 SHG65581:SHG65582 SRC65581:SRC65582 TAY65581:TAY65582 TKU65581:TKU65582 TUQ65581:TUQ65582 UEM65581:UEM65582 UOI65581:UOI65582 UYE65581:UYE65582 VIA65581:VIA65582 VRW65581:VRW65582 WBS65581:WBS65582 WLO65581:WLO65582 WVK65581:WVK65582 C131117:C131118 IY131117:IY131118 SU131117:SU131118 ACQ131117:ACQ131118 AMM131117:AMM131118 AWI131117:AWI131118 BGE131117:BGE131118 BQA131117:BQA131118 BZW131117:BZW131118 CJS131117:CJS131118 CTO131117:CTO131118 DDK131117:DDK131118 DNG131117:DNG131118 DXC131117:DXC131118 EGY131117:EGY131118 EQU131117:EQU131118 FAQ131117:FAQ131118 FKM131117:FKM131118 FUI131117:FUI131118 GEE131117:GEE131118 GOA131117:GOA131118 GXW131117:GXW131118 HHS131117:HHS131118 HRO131117:HRO131118 IBK131117:IBK131118 ILG131117:ILG131118 IVC131117:IVC131118 JEY131117:JEY131118 JOU131117:JOU131118 JYQ131117:JYQ131118 KIM131117:KIM131118 KSI131117:KSI131118 LCE131117:LCE131118 LMA131117:LMA131118 LVW131117:LVW131118 MFS131117:MFS131118 MPO131117:MPO131118 MZK131117:MZK131118 NJG131117:NJG131118 NTC131117:NTC131118 OCY131117:OCY131118 OMU131117:OMU131118 OWQ131117:OWQ131118 PGM131117:PGM131118 PQI131117:PQI131118 QAE131117:QAE131118 QKA131117:QKA131118 QTW131117:QTW131118 RDS131117:RDS131118 RNO131117:RNO131118 RXK131117:RXK131118 SHG131117:SHG131118 SRC131117:SRC131118 TAY131117:TAY131118 TKU131117:TKU131118 TUQ131117:TUQ131118 UEM131117:UEM131118 UOI131117:UOI131118 UYE131117:UYE131118 VIA131117:VIA131118 VRW131117:VRW131118 WBS131117:WBS131118 WLO131117:WLO131118 WVK131117:WVK131118 C196653:C196654 IY196653:IY196654 SU196653:SU196654 ACQ196653:ACQ196654 AMM196653:AMM196654 AWI196653:AWI196654 BGE196653:BGE196654 BQA196653:BQA196654 BZW196653:BZW196654 CJS196653:CJS196654 CTO196653:CTO196654 DDK196653:DDK196654 DNG196653:DNG196654 DXC196653:DXC196654 EGY196653:EGY196654 EQU196653:EQU196654 FAQ196653:FAQ196654 FKM196653:FKM196654 FUI196653:FUI196654 GEE196653:GEE196654 GOA196653:GOA196654 GXW196653:GXW196654 HHS196653:HHS196654 HRO196653:HRO196654 IBK196653:IBK196654 ILG196653:ILG196654 IVC196653:IVC196654 JEY196653:JEY196654 JOU196653:JOU196654 JYQ196653:JYQ196654 KIM196653:KIM196654 KSI196653:KSI196654 LCE196653:LCE196654 LMA196653:LMA196654 LVW196653:LVW196654 MFS196653:MFS196654 MPO196653:MPO196654 MZK196653:MZK196654 NJG196653:NJG196654 NTC196653:NTC196654 OCY196653:OCY196654 OMU196653:OMU196654 OWQ196653:OWQ196654 PGM196653:PGM196654 PQI196653:PQI196654 QAE196653:QAE196654 QKA196653:QKA196654 QTW196653:QTW196654 RDS196653:RDS196654 RNO196653:RNO196654 RXK196653:RXK196654 SHG196653:SHG196654 SRC196653:SRC196654 TAY196653:TAY196654 TKU196653:TKU196654 TUQ196653:TUQ196654 UEM196653:UEM196654 UOI196653:UOI196654 UYE196653:UYE196654 VIA196653:VIA196654 VRW196653:VRW196654 WBS196653:WBS196654 WLO196653:WLO196654 WVK196653:WVK196654 C262189:C262190 IY262189:IY262190 SU262189:SU262190 ACQ262189:ACQ262190 AMM262189:AMM262190 AWI262189:AWI262190 BGE262189:BGE262190 BQA262189:BQA262190 BZW262189:BZW262190 CJS262189:CJS262190 CTO262189:CTO262190 DDK262189:DDK262190 DNG262189:DNG262190 DXC262189:DXC262190 EGY262189:EGY262190 EQU262189:EQU262190 FAQ262189:FAQ262190 FKM262189:FKM262190 FUI262189:FUI262190 GEE262189:GEE262190 GOA262189:GOA262190 GXW262189:GXW262190 HHS262189:HHS262190 HRO262189:HRO262190 IBK262189:IBK262190 ILG262189:ILG262190 IVC262189:IVC262190 JEY262189:JEY262190 JOU262189:JOU262190 JYQ262189:JYQ262190 KIM262189:KIM262190 KSI262189:KSI262190 LCE262189:LCE262190 LMA262189:LMA262190 LVW262189:LVW262190 MFS262189:MFS262190 MPO262189:MPO262190 MZK262189:MZK262190 NJG262189:NJG262190 NTC262189:NTC262190 OCY262189:OCY262190 OMU262189:OMU262190 OWQ262189:OWQ262190 PGM262189:PGM262190 PQI262189:PQI262190 QAE262189:QAE262190 QKA262189:QKA262190 QTW262189:QTW262190 RDS262189:RDS262190 RNO262189:RNO262190 RXK262189:RXK262190 SHG262189:SHG262190 SRC262189:SRC262190 TAY262189:TAY262190 TKU262189:TKU262190 TUQ262189:TUQ262190 UEM262189:UEM262190 UOI262189:UOI262190 UYE262189:UYE262190 VIA262189:VIA262190 VRW262189:VRW262190 WBS262189:WBS262190 WLO262189:WLO262190 WVK262189:WVK262190 C327725:C327726 IY327725:IY327726 SU327725:SU327726 ACQ327725:ACQ327726 AMM327725:AMM327726 AWI327725:AWI327726 BGE327725:BGE327726 BQA327725:BQA327726 BZW327725:BZW327726 CJS327725:CJS327726 CTO327725:CTO327726 DDK327725:DDK327726 DNG327725:DNG327726 DXC327725:DXC327726 EGY327725:EGY327726 EQU327725:EQU327726 FAQ327725:FAQ327726 FKM327725:FKM327726 FUI327725:FUI327726 GEE327725:GEE327726 GOA327725:GOA327726 GXW327725:GXW327726 HHS327725:HHS327726 HRO327725:HRO327726 IBK327725:IBK327726 ILG327725:ILG327726 IVC327725:IVC327726 JEY327725:JEY327726 JOU327725:JOU327726 JYQ327725:JYQ327726 KIM327725:KIM327726 KSI327725:KSI327726 LCE327725:LCE327726 LMA327725:LMA327726 LVW327725:LVW327726 MFS327725:MFS327726 MPO327725:MPO327726 MZK327725:MZK327726 NJG327725:NJG327726 NTC327725:NTC327726 OCY327725:OCY327726 OMU327725:OMU327726 OWQ327725:OWQ327726 PGM327725:PGM327726 PQI327725:PQI327726 QAE327725:QAE327726 QKA327725:QKA327726 QTW327725:QTW327726 RDS327725:RDS327726 RNO327725:RNO327726 RXK327725:RXK327726 SHG327725:SHG327726 SRC327725:SRC327726 TAY327725:TAY327726 TKU327725:TKU327726 TUQ327725:TUQ327726 UEM327725:UEM327726 UOI327725:UOI327726 UYE327725:UYE327726 VIA327725:VIA327726 VRW327725:VRW327726 WBS327725:WBS327726 WLO327725:WLO327726 WVK327725:WVK327726 C393261:C393262 IY393261:IY393262 SU393261:SU393262 ACQ393261:ACQ393262 AMM393261:AMM393262 AWI393261:AWI393262 BGE393261:BGE393262 BQA393261:BQA393262 BZW393261:BZW393262 CJS393261:CJS393262 CTO393261:CTO393262 DDK393261:DDK393262 DNG393261:DNG393262 DXC393261:DXC393262 EGY393261:EGY393262 EQU393261:EQU393262 FAQ393261:FAQ393262 FKM393261:FKM393262 FUI393261:FUI393262 GEE393261:GEE393262 GOA393261:GOA393262 GXW393261:GXW393262 HHS393261:HHS393262 HRO393261:HRO393262 IBK393261:IBK393262 ILG393261:ILG393262 IVC393261:IVC393262 JEY393261:JEY393262 JOU393261:JOU393262 JYQ393261:JYQ393262 KIM393261:KIM393262 KSI393261:KSI393262 LCE393261:LCE393262 LMA393261:LMA393262 LVW393261:LVW393262 MFS393261:MFS393262 MPO393261:MPO393262 MZK393261:MZK393262 NJG393261:NJG393262 NTC393261:NTC393262 OCY393261:OCY393262 OMU393261:OMU393262 OWQ393261:OWQ393262 PGM393261:PGM393262 PQI393261:PQI393262 QAE393261:QAE393262 QKA393261:QKA393262 QTW393261:QTW393262 RDS393261:RDS393262 RNO393261:RNO393262 RXK393261:RXK393262 SHG393261:SHG393262 SRC393261:SRC393262 TAY393261:TAY393262 TKU393261:TKU393262 TUQ393261:TUQ393262 UEM393261:UEM393262 UOI393261:UOI393262 UYE393261:UYE393262 VIA393261:VIA393262 VRW393261:VRW393262 WBS393261:WBS393262 WLO393261:WLO393262 WVK393261:WVK393262 C458797:C458798 IY458797:IY458798 SU458797:SU458798 ACQ458797:ACQ458798 AMM458797:AMM458798 AWI458797:AWI458798 BGE458797:BGE458798 BQA458797:BQA458798 BZW458797:BZW458798 CJS458797:CJS458798 CTO458797:CTO458798 DDK458797:DDK458798 DNG458797:DNG458798 DXC458797:DXC458798 EGY458797:EGY458798 EQU458797:EQU458798 FAQ458797:FAQ458798 FKM458797:FKM458798 FUI458797:FUI458798 GEE458797:GEE458798 GOA458797:GOA458798 GXW458797:GXW458798 HHS458797:HHS458798 HRO458797:HRO458798 IBK458797:IBK458798 ILG458797:ILG458798 IVC458797:IVC458798 JEY458797:JEY458798 JOU458797:JOU458798 JYQ458797:JYQ458798 KIM458797:KIM458798 KSI458797:KSI458798 LCE458797:LCE458798 LMA458797:LMA458798 LVW458797:LVW458798 MFS458797:MFS458798 MPO458797:MPO458798 MZK458797:MZK458798 NJG458797:NJG458798 NTC458797:NTC458798 OCY458797:OCY458798 OMU458797:OMU458798 OWQ458797:OWQ458798 PGM458797:PGM458798 PQI458797:PQI458798 QAE458797:QAE458798 QKA458797:QKA458798 QTW458797:QTW458798 RDS458797:RDS458798 RNO458797:RNO458798 RXK458797:RXK458798 SHG458797:SHG458798 SRC458797:SRC458798 TAY458797:TAY458798 TKU458797:TKU458798 TUQ458797:TUQ458798 UEM458797:UEM458798 UOI458797:UOI458798 UYE458797:UYE458798 VIA458797:VIA458798 VRW458797:VRW458798 WBS458797:WBS458798 WLO458797:WLO458798 WVK458797:WVK458798 C524333:C524334 IY524333:IY524334 SU524333:SU524334 ACQ524333:ACQ524334 AMM524333:AMM524334 AWI524333:AWI524334 BGE524333:BGE524334 BQA524333:BQA524334 BZW524333:BZW524334 CJS524333:CJS524334 CTO524333:CTO524334 DDK524333:DDK524334 DNG524333:DNG524334 DXC524333:DXC524334 EGY524333:EGY524334 EQU524333:EQU524334 FAQ524333:FAQ524334 FKM524333:FKM524334 FUI524333:FUI524334 GEE524333:GEE524334 GOA524333:GOA524334 GXW524333:GXW524334 HHS524333:HHS524334 HRO524333:HRO524334 IBK524333:IBK524334 ILG524333:ILG524334 IVC524333:IVC524334 JEY524333:JEY524334 JOU524333:JOU524334 JYQ524333:JYQ524334 KIM524333:KIM524334 KSI524333:KSI524334 LCE524333:LCE524334 LMA524333:LMA524334 LVW524333:LVW524334 MFS524333:MFS524334 MPO524333:MPO524334 MZK524333:MZK524334 NJG524333:NJG524334 NTC524333:NTC524334 OCY524333:OCY524334 OMU524333:OMU524334 OWQ524333:OWQ524334 PGM524333:PGM524334 PQI524333:PQI524334 QAE524333:QAE524334 QKA524333:QKA524334 QTW524333:QTW524334 RDS524333:RDS524334 RNO524333:RNO524334 RXK524333:RXK524334 SHG524333:SHG524334 SRC524333:SRC524334 TAY524333:TAY524334 TKU524333:TKU524334 TUQ524333:TUQ524334 UEM524333:UEM524334 UOI524333:UOI524334 UYE524333:UYE524334 VIA524333:VIA524334 VRW524333:VRW524334 WBS524333:WBS524334 WLO524333:WLO524334 WVK524333:WVK524334 C589869:C589870 IY589869:IY589870 SU589869:SU589870 ACQ589869:ACQ589870 AMM589869:AMM589870 AWI589869:AWI589870 BGE589869:BGE589870 BQA589869:BQA589870 BZW589869:BZW589870 CJS589869:CJS589870 CTO589869:CTO589870 DDK589869:DDK589870 DNG589869:DNG589870 DXC589869:DXC589870 EGY589869:EGY589870 EQU589869:EQU589870 FAQ589869:FAQ589870 FKM589869:FKM589870 FUI589869:FUI589870 GEE589869:GEE589870 GOA589869:GOA589870 GXW589869:GXW589870 HHS589869:HHS589870 HRO589869:HRO589870 IBK589869:IBK589870 ILG589869:ILG589870 IVC589869:IVC589870 JEY589869:JEY589870 JOU589869:JOU589870 JYQ589869:JYQ589870 KIM589869:KIM589870 KSI589869:KSI589870 LCE589869:LCE589870 LMA589869:LMA589870 LVW589869:LVW589870 MFS589869:MFS589870 MPO589869:MPO589870 MZK589869:MZK589870 NJG589869:NJG589870 NTC589869:NTC589870 OCY589869:OCY589870 OMU589869:OMU589870 OWQ589869:OWQ589870 PGM589869:PGM589870 PQI589869:PQI589870 QAE589869:QAE589870 QKA589869:QKA589870 QTW589869:QTW589870 RDS589869:RDS589870 RNO589869:RNO589870 RXK589869:RXK589870 SHG589869:SHG589870 SRC589869:SRC589870 TAY589869:TAY589870 TKU589869:TKU589870 TUQ589869:TUQ589870 UEM589869:UEM589870 UOI589869:UOI589870 UYE589869:UYE589870 VIA589869:VIA589870 VRW589869:VRW589870 WBS589869:WBS589870 WLO589869:WLO589870 WVK589869:WVK589870 C655405:C655406 IY655405:IY655406 SU655405:SU655406 ACQ655405:ACQ655406 AMM655405:AMM655406 AWI655405:AWI655406 BGE655405:BGE655406 BQA655405:BQA655406 BZW655405:BZW655406 CJS655405:CJS655406 CTO655405:CTO655406 DDK655405:DDK655406 DNG655405:DNG655406 DXC655405:DXC655406 EGY655405:EGY655406 EQU655405:EQU655406 FAQ655405:FAQ655406 FKM655405:FKM655406 FUI655405:FUI655406 GEE655405:GEE655406 GOA655405:GOA655406 GXW655405:GXW655406 HHS655405:HHS655406 HRO655405:HRO655406 IBK655405:IBK655406 ILG655405:ILG655406 IVC655405:IVC655406 JEY655405:JEY655406 JOU655405:JOU655406 JYQ655405:JYQ655406 KIM655405:KIM655406 KSI655405:KSI655406 LCE655405:LCE655406 LMA655405:LMA655406 LVW655405:LVW655406 MFS655405:MFS655406 MPO655405:MPO655406 MZK655405:MZK655406 NJG655405:NJG655406 NTC655405:NTC655406 OCY655405:OCY655406 OMU655405:OMU655406 OWQ655405:OWQ655406 PGM655405:PGM655406 PQI655405:PQI655406 QAE655405:QAE655406 QKA655405:QKA655406 QTW655405:QTW655406 RDS655405:RDS655406 RNO655405:RNO655406 RXK655405:RXK655406 SHG655405:SHG655406 SRC655405:SRC655406 TAY655405:TAY655406 TKU655405:TKU655406 TUQ655405:TUQ655406 UEM655405:UEM655406 UOI655405:UOI655406 UYE655405:UYE655406 VIA655405:VIA655406 VRW655405:VRW655406 WBS655405:WBS655406 WLO655405:WLO655406 WVK655405:WVK655406 C720941:C720942 IY720941:IY720942 SU720941:SU720942 ACQ720941:ACQ720942 AMM720941:AMM720942 AWI720941:AWI720942 BGE720941:BGE720942 BQA720941:BQA720942 BZW720941:BZW720942 CJS720941:CJS720942 CTO720941:CTO720942 DDK720941:DDK720942 DNG720941:DNG720942 DXC720941:DXC720942 EGY720941:EGY720942 EQU720941:EQU720942 FAQ720941:FAQ720942 FKM720941:FKM720942 FUI720941:FUI720942 GEE720941:GEE720942 GOA720941:GOA720942 GXW720941:GXW720942 HHS720941:HHS720942 HRO720941:HRO720942 IBK720941:IBK720942 ILG720941:ILG720942 IVC720941:IVC720942 JEY720941:JEY720942 JOU720941:JOU720942 JYQ720941:JYQ720942 KIM720941:KIM720942 KSI720941:KSI720942 LCE720941:LCE720942 LMA720941:LMA720942 LVW720941:LVW720942 MFS720941:MFS720942 MPO720941:MPO720942 MZK720941:MZK720942 NJG720941:NJG720942 NTC720941:NTC720942 OCY720941:OCY720942 OMU720941:OMU720942 OWQ720941:OWQ720942 PGM720941:PGM720942 PQI720941:PQI720942 QAE720941:QAE720942 QKA720941:QKA720942 QTW720941:QTW720942 RDS720941:RDS720942 RNO720941:RNO720942 RXK720941:RXK720942 SHG720941:SHG720942 SRC720941:SRC720942 TAY720941:TAY720942 TKU720941:TKU720942 TUQ720941:TUQ720942 UEM720941:UEM720942 UOI720941:UOI720942 UYE720941:UYE720942 VIA720941:VIA720942 VRW720941:VRW720942 WBS720941:WBS720942 WLO720941:WLO720942 WVK720941:WVK720942 C786477:C786478 IY786477:IY786478 SU786477:SU786478 ACQ786477:ACQ786478 AMM786477:AMM786478 AWI786477:AWI786478 BGE786477:BGE786478 BQA786477:BQA786478 BZW786477:BZW786478 CJS786477:CJS786478 CTO786477:CTO786478 DDK786477:DDK786478 DNG786477:DNG786478 DXC786477:DXC786478 EGY786477:EGY786478 EQU786477:EQU786478 FAQ786477:FAQ786478 FKM786477:FKM786478 FUI786477:FUI786478 GEE786477:GEE786478 GOA786477:GOA786478 GXW786477:GXW786478 HHS786477:HHS786478 HRO786477:HRO786478 IBK786477:IBK786478 ILG786477:ILG786478 IVC786477:IVC786478 JEY786477:JEY786478 JOU786477:JOU786478 JYQ786477:JYQ786478 KIM786477:KIM786478 KSI786477:KSI786478 LCE786477:LCE786478 LMA786477:LMA786478 LVW786477:LVW786478 MFS786477:MFS786478 MPO786477:MPO786478 MZK786477:MZK786478 NJG786477:NJG786478 NTC786477:NTC786478 OCY786477:OCY786478 OMU786477:OMU786478 OWQ786477:OWQ786478 PGM786477:PGM786478 PQI786477:PQI786478 QAE786477:QAE786478 QKA786477:QKA786478 QTW786477:QTW786478 RDS786477:RDS786478 RNO786477:RNO786478 RXK786477:RXK786478 SHG786477:SHG786478 SRC786477:SRC786478 TAY786477:TAY786478 TKU786477:TKU786478 TUQ786477:TUQ786478 UEM786477:UEM786478 UOI786477:UOI786478 UYE786477:UYE786478 VIA786477:VIA786478 VRW786477:VRW786478 WBS786477:WBS786478 WLO786477:WLO786478 WVK786477:WVK786478 C852013:C852014 IY852013:IY852014 SU852013:SU852014 ACQ852013:ACQ852014 AMM852013:AMM852014 AWI852013:AWI852014 BGE852013:BGE852014 BQA852013:BQA852014 BZW852013:BZW852014 CJS852013:CJS852014 CTO852013:CTO852014 DDK852013:DDK852014 DNG852013:DNG852014 DXC852013:DXC852014 EGY852013:EGY852014 EQU852013:EQU852014 FAQ852013:FAQ852014 FKM852013:FKM852014 FUI852013:FUI852014 GEE852013:GEE852014 GOA852013:GOA852014 GXW852013:GXW852014 HHS852013:HHS852014 HRO852013:HRO852014 IBK852013:IBK852014 ILG852013:ILG852014 IVC852013:IVC852014 JEY852013:JEY852014 JOU852013:JOU852014 JYQ852013:JYQ852014 KIM852013:KIM852014 KSI852013:KSI852014 LCE852013:LCE852014 LMA852013:LMA852014 LVW852013:LVW852014 MFS852013:MFS852014 MPO852013:MPO852014 MZK852013:MZK852014 NJG852013:NJG852014 NTC852013:NTC852014 OCY852013:OCY852014 OMU852013:OMU852014 OWQ852013:OWQ852014 PGM852013:PGM852014 PQI852013:PQI852014 QAE852013:QAE852014 QKA852013:QKA852014 QTW852013:QTW852014 RDS852013:RDS852014 RNO852013:RNO852014 RXK852013:RXK852014 SHG852013:SHG852014 SRC852013:SRC852014 TAY852013:TAY852014 TKU852013:TKU852014 TUQ852013:TUQ852014 UEM852013:UEM852014 UOI852013:UOI852014 UYE852013:UYE852014 VIA852013:VIA852014 VRW852013:VRW852014 WBS852013:WBS852014 WLO852013:WLO852014 WVK852013:WVK852014 C917549:C917550 IY917549:IY917550 SU917549:SU917550 ACQ917549:ACQ917550 AMM917549:AMM917550 AWI917549:AWI917550 BGE917549:BGE917550 BQA917549:BQA917550 BZW917549:BZW917550 CJS917549:CJS917550 CTO917549:CTO917550 DDK917549:DDK917550 DNG917549:DNG917550 DXC917549:DXC917550 EGY917549:EGY917550 EQU917549:EQU917550 FAQ917549:FAQ917550 FKM917549:FKM917550 FUI917549:FUI917550 GEE917549:GEE917550 GOA917549:GOA917550 GXW917549:GXW917550 HHS917549:HHS917550 HRO917549:HRO917550 IBK917549:IBK917550 ILG917549:ILG917550 IVC917549:IVC917550 JEY917549:JEY917550 JOU917549:JOU917550 JYQ917549:JYQ917550 KIM917549:KIM917550 KSI917549:KSI917550 LCE917549:LCE917550 LMA917549:LMA917550 LVW917549:LVW917550 MFS917549:MFS917550 MPO917549:MPO917550 MZK917549:MZK917550 NJG917549:NJG917550 NTC917549:NTC917550 OCY917549:OCY917550 OMU917549:OMU917550 OWQ917549:OWQ917550 PGM917549:PGM917550 PQI917549:PQI917550 QAE917549:QAE917550 QKA917549:QKA917550 QTW917549:QTW917550 RDS917549:RDS917550 RNO917549:RNO917550 RXK917549:RXK917550 SHG917549:SHG917550 SRC917549:SRC917550 TAY917549:TAY917550 TKU917549:TKU917550 TUQ917549:TUQ917550 UEM917549:UEM917550 UOI917549:UOI917550 UYE917549:UYE917550 VIA917549:VIA917550 VRW917549:VRW917550 WBS917549:WBS917550 WLO917549:WLO917550 WVK917549:WVK917550 C983085:C983086 IY983085:IY983086 SU983085:SU983086 ACQ983085:ACQ983086 AMM983085:AMM983086 AWI983085:AWI983086 BGE983085:BGE983086 BQA983085:BQA983086 BZW983085:BZW983086 CJS983085:CJS983086 CTO983085:CTO983086 DDK983085:DDK983086 DNG983085:DNG983086 DXC983085:DXC983086 EGY983085:EGY983086 EQU983085:EQU983086 FAQ983085:FAQ983086 FKM983085:FKM983086 FUI983085:FUI983086 GEE983085:GEE983086 GOA983085:GOA983086 GXW983085:GXW983086 HHS983085:HHS983086 HRO983085:HRO983086 IBK983085:IBK983086 ILG983085:ILG983086 IVC983085:IVC983086 JEY983085:JEY983086 JOU983085:JOU983086 JYQ983085:JYQ983086 KIM983085:KIM983086 KSI983085:KSI983086 LCE983085:LCE983086 LMA983085:LMA983086 LVW983085:LVW983086 MFS983085:MFS983086 MPO983085:MPO983086 MZK983085:MZK983086 NJG983085:NJG983086 NTC983085:NTC983086 OCY983085:OCY983086 OMU983085:OMU983086 OWQ983085:OWQ983086 PGM983085:PGM983086 PQI983085:PQI983086 QAE983085:QAE983086 QKA983085:QKA983086 QTW983085:QTW983086 RDS983085:RDS983086 RNO983085:RNO983086 RXK983085:RXK983086 SHG983085:SHG983086 SRC983085:SRC983086 TAY983085:TAY983086 TKU983085:TKU983086 TUQ983085:TUQ983086 UEM983085:UEM983086 UOI983085:UOI983086 UYE983085:UYE983086 VIA983085:VIA983086 VRW983085:VRW983086 WBS983085:WBS983086 WLO983085:WLO983086 WVK983085:WVK983086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C59:C72 IY59:IY72 SU59:SU72 ACQ59:ACQ72 AMM59:AMM72 AWI59:AWI72 BGE59:BGE72 BQA59:BQA72 BZW59:BZW72 CJS59:CJS72 CTO59:CTO72 DDK59:DDK72 DNG59:DNG72 DXC59:DXC72 EGY59:EGY72 EQU59:EQU72 FAQ59:FAQ72 FKM59:FKM72 FUI59:FUI72 GEE59:GEE72 GOA59:GOA72 GXW59:GXW72 HHS59:HHS72 HRO59:HRO72 IBK59:IBK72 ILG59:ILG72 IVC59:IVC72 JEY59:JEY72 JOU59:JOU72 JYQ59:JYQ72 KIM59:KIM72 KSI59:KSI72 LCE59:LCE72 LMA59:LMA72 LVW59:LVW72 MFS59:MFS72 MPO59:MPO72 MZK59:MZK72 NJG59:NJG72 NTC59:NTC72 OCY59:OCY72 OMU59:OMU72 OWQ59:OWQ72 PGM59:PGM72 PQI59:PQI72 QAE59:QAE72 QKA59:QKA72 QTW59:QTW72 RDS59:RDS72 RNO59:RNO72 RXK59:RXK72 SHG59:SHG72 SRC59:SRC72 TAY59:TAY72 TKU59:TKU72 TUQ59:TUQ72 UEM59:UEM72 UOI59:UOI72 UYE59:UYE72 VIA59:VIA72 VRW59:VRW72 WBS59:WBS72 WLO59:WLO72 WVK59:WVK72 C65595:C65608 IY65595:IY65608 SU65595:SU65608 ACQ65595:ACQ65608 AMM65595:AMM65608 AWI65595:AWI65608 BGE65595:BGE65608 BQA65595:BQA65608 BZW65595:BZW65608 CJS65595:CJS65608 CTO65595:CTO65608 DDK65595:DDK65608 DNG65595:DNG65608 DXC65595:DXC65608 EGY65595:EGY65608 EQU65595:EQU65608 FAQ65595:FAQ65608 FKM65595:FKM65608 FUI65595:FUI65608 GEE65595:GEE65608 GOA65595:GOA65608 GXW65595:GXW65608 HHS65595:HHS65608 HRO65595:HRO65608 IBK65595:IBK65608 ILG65595:ILG65608 IVC65595:IVC65608 JEY65595:JEY65608 JOU65595:JOU65608 JYQ65595:JYQ65608 KIM65595:KIM65608 KSI65595:KSI65608 LCE65595:LCE65608 LMA65595:LMA65608 LVW65595:LVW65608 MFS65595:MFS65608 MPO65595:MPO65608 MZK65595:MZK65608 NJG65595:NJG65608 NTC65595:NTC65608 OCY65595:OCY65608 OMU65595:OMU65608 OWQ65595:OWQ65608 PGM65595:PGM65608 PQI65595:PQI65608 QAE65595:QAE65608 QKA65595:QKA65608 QTW65595:QTW65608 RDS65595:RDS65608 RNO65595:RNO65608 RXK65595:RXK65608 SHG65595:SHG65608 SRC65595:SRC65608 TAY65595:TAY65608 TKU65595:TKU65608 TUQ65595:TUQ65608 UEM65595:UEM65608 UOI65595:UOI65608 UYE65595:UYE65608 VIA65595:VIA65608 VRW65595:VRW65608 WBS65595:WBS65608 WLO65595:WLO65608 WVK65595:WVK65608 C131131:C131144 IY131131:IY131144 SU131131:SU131144 ACQ131131:ACQ131144 AMM131131:AMM131144 AWI131131:AWI131144 BGE131131:BGE131144 BQA131131:BQA131144 BZW131131:BZW131144 CJS131131:CJS131144 CTO131131:CTO131144 DDK131131:DDK131144 DNG131131:DNG131144 DXC131131:DXC131144 EGY131131:EGY131144 EQU131131:EQU131144 FAQ131131:FAQ131144 FKM131131:FKM131144 FUI131131:FUI131144 GEE131131:GEE131144 GOA131131:GOA131144 GXW131131:GXW131144 HHS131131:HHS131144 HRO131131:HRO131144 IBK131131:IBK131144 ILG131131:ILG131144 IVC131131:IVC131144 JEY131131:JEY131144 JOU131131:JOU131144 JYQ131131:JYQ131144 KIM131131:KIM131144 KSI131131:KSI131144 LCE131131:LCE131144 LMA131131:LMA131144 LVW131131:LVW131144 MFS131131:MFS131144 MPO131131:MPO131144 MZK131131:MZK131144 NJG131131:NJG131144 NTC131131:NTC131144 OCY131131:OCY131144 OMU131131:OMU131144 OWQ131131:OWQ131144 PGM131131:PGM131144 PQI131131:PQI131144 QAE131131:QAE131144 QKA131131:QKA131144 QTW131131:QTW131144 RDS131131:RDS131144 RNO131131:RNO131144 RXK131131:RXK131144 SHG131131:SHG131144 SRC131131:SRC131144 TAY131131:TAY131144 TKU131131:TKU131144 TUQ131131:TUQ131144 UEM131131:UEM131144 UOI131131:UOI131144 UYE131131:UYE131144 VIA131131:VIA131144 VRW131131:VRW131144 WBS131131:WBS131144 WLO131131:WLO131144 WVK131131:WVK131144 C196667:C196680 IY196667:IY196680 SU196667:SU196680 ACQ196667:ACQ196680 AMM196667:AMM196680 AWI196667:AWI196680 BGE196667:BGE196680 BQA196667:BQA196680 BZW196667:BZW196680 CJS196667:CJS196680 CTO196667:CTO196680 DDK196667:DDK196680 DNG196667:DNG196680 DXC196667:DXC196680 EGY196667:EGY196680 EQU196667:EQU196680 FAQ196667:FAQ196680 FKM196667:FKM196680 FUI196667:FUI196680 GEE196667:GEE196680 GOA196667:GOA196680 GXW196667:GXW196680 HHS196667:HHS196680 HRO196667:HRO196680 IBK196667:IBK196680 ILG196667:ILG196680 IVC196667:IVC196680 JEY196667:JEY196680 JOU196667:JOU196680 JYQ196667:JYQ196680 KIM196667:KIM196680 KSI196667:KSI196680 LCE196667:LCE196680 LMA196667:LMA196680 LVW196667:LVW196680 MFS196667:MFS196680 MPO196667:MPO196680 MZK196667:MZK196680 NJG196667:NJG196680 NTC196667:NTC196680 OCY196667:OCY196680 OMU196667:OMU196680 OWQ196667:OWQ196680 PGM196667:PGM196680 PQI196667:PQI196680 QAE196667:QAE196680 QKA196667:QKA196680 QTW196667:QTW196680 RDS196667:RDS196680 RNO196667:RNO196680 RXK196667:RXK196680 SHG196667:SHG196680 SRC196667:SRC196680 TAY196667:TAY196680 TKU196667:TKU196680 TUQ196667:TUQ196680 UEM196667:UEM196680 UOI196667:UOI196680 UYE196667:UYE196680 VIA196667:VIA196680 VRW196667:VRW196680 WBS196667:WBS196680 WLO196667:WLO196680 WVK196667:WVK196680 C262203:C262216 IY262203:IY262216 SU262203:SU262216 ACQ262203:ACQ262216 AMM262203:AMM262216 AWI262203:AWI262216 BGE262203:BGE262216 BQA262203:BQA262216 BZW262203:BZW262216 CJS262203:CJS262216 CTO262203:CTO262216 DDK262203:DDK262216 DNG262203:DNG262216 DXC262203:DXC262216 EGY262203:EGY262216 EQU262203:EQU262216 FAQ262203:FAQ262216 FKM262203:FKM262216 FUI262203:FUI262216 GEE262203:GEE262216 GOA262203:GOA262216 GXW262203:GXW262216 HHS262203:HHS262216 HRO262203:HRO262216 IBK262203:IBK262216 ILG262203:ILG262216 IVC262203:IVC262216 JEY262203:JEY262216 JOU262203:JOU262216 JYQ262203:JYQ262216 KIM262203:KIM262216 KSI262203:KSI262216 LCE262203:LCE262216 LMA262203:LMA262216 LVW262203:LVW262216 MFS262203:MFS262216 MPO262203:MPO262216 MZK262203:MZK262216 NJG262203:NJG262216 NTC262203:NTC262216 OCY262203:OCY262216 OMU262203:OMU262216 OWQ262203:OWQ262216 PGM262203:PGM262216 PQI262203:PQI262216 QAE262203:QAE262216 QKA262203:QKA262216 QTW262203:QTW262216 RDS262203:RDS262216 RNO262203:RNO262216 RXK262203:RXK262216 SHG262203:SHG262216 SRC262203:SRC262216 TAY262203:TAY262216 TKU262203:TKU262216 TUQ262203:TUQ262216 UEM262203:UEM262216 UOI262203:UOI262216 UYE262203:UYE262216 VIA262203:VIA262216 VRW262203:VRW262216 WBS262203:WBS262216 WLO262203:WLO262216 WVK262203:WVK262216 C327739:C327752 IY327739:IY327752 SU327739:SU327752 ACQ327739:ACQ327752 AMM327739:AMM327752 AWI327739:AWI327752 BGE327739:BGE327752 BQA327739:BQA327752 BZW327739:BZW327752 CJS327739:CJS327752 CTO327739:CTO327752 DDK327739:DDK327752 DNG327739:DNG327752 DXC327739:DXC327752 EGY327739:EGY327752 EQU327739:EQU327752 FAQ327739:FAQ327752 FKM327739:FKM327752 FUI327739:FUI327752 GEE327739:GEE327752 GOA327739:GOA327752 GXW327739:GXW327752 HHS327739:HHS327752 HRO327739:HRO327752 IBK327739:IBK327752 ILG327739:ILG327752 IVC327739:IVC327752 JEY327739:JEY327752 JOU327739:JOU327752 JYQ327739:JYQ327752 KIM327739:KIM327752 KSI327739:KSI327752 LCE327739:LCE327752 LMA327739:LMA327752 LVW327739:LVW327752 MFS327739:MFS327752 MPO327739:MPO327752 MZK327739:MZK327752 NJG327739:NJG327752 NTC327739:NTC327752 OCY327739:OCY327752 OMU327739:OMU327752 OWQ327739:OWQ327752 PGM327739:PGM327752 PQI327739:PQI327752 QAE327739:QAE327752 QKA327739:QKA327752 QTW327739:QTW327752 RDS327739:RDS327752 RNO327739:RNO327752 RXK327739:RXK327752 SHG327739:SHG327752 SRC327739:SRC327752 TAY327739:TAY327752 TKU327739:TKU327752 TUQ327739:TUQ327752 UEM327739:UEM327752 UOI327739:UOI327752 UYE327739:UYE327752 VIA327739:VIA327752 VRW327739:VRW327752 WBS327739:WBS327752 WLO327739:WLO327752 WVK327739:WVK327752 C393275:C393288 IY393275:IY393288 SU393275:SU393288 ACQ393275:ACQ393288 AMM393275:AMM393288 AWI393275:AWI393288 BGE393275:BGE393288 BQA393275:BQA393288 BZW393275:BZW393288 CJS393275:CJS393288 CTO393275:CTO393288 DDK393275:DDK393288 DNG393275:DNG393288 DXC393275:DXC393288 EGY393275:EGY393288 EQU393275:EQU393288 FAQ393275:FAQ393288 FKM393275:FKM393288 FUI393275:FUI393288 GEE393275:GEE393288 GOA393275:GOA393288 GXW393275:GXW393288 HHS393275:HHS393288 HRO393275:HRO393288 IBK393275:IBK393288 ILG393275:ILG393288 IVC393275:IVC393288 JEY393275:JEY393288 JOU393275:JOU393288 JYQ393275:JYQ393288 KIM393275:KIM393288 KSI393275:KSI393288 LCE393275:LCE393288 LMA393275:LMA393288 LVW393275:LVW393288 MFS393275:MFS393288 MPO393275:MPO393288 MZK393275:MZK393288 NJG393275:NJG393288 NTC393275:NTC393288 OCY393275:OCY393288 OMU393275:OMU393288 OWQ393275:OWQ393288 PGM393275:PGM393288 PQI393275:PQI393288 QAE393275:QAE393288 QKA393275:QKA393288 QTW393275:QTW393288 RDS393275:RDS393288 RNO393275:RNO393288 RXK393275:RXK393288 SHG393275:SHG393288 SRC393275:SRC393288 TAY393275:TAY393288 TKU393275:TKU393288 TUQ393275:TUQ393288 UEM393275:UEM393288 UOI393275:UOI393288 UYE393275:UYE393288 VIA393275:VIA393288 VRW393275:VRW393288 WBS393275:WBS393288 WLO393275:WLO393288 WVK393275:WVK393288 C458811:C458824 IY458811:IY458824 SU458811:SU458824 ACQ458811:ACQ458824 AMM458811:AMM458824 AWI458811:AWI458824 BGE458811:BGE458824 BQA458811:BQA458824 BZW458811:BZW458824 CJS458811:CJS458824 CTO458811:CTO458824 DDK458811:DDK458824 DNG458811:DNG458824 DXC458811:DXC458824 EGY458811:EGY458824 EQU458811:EQU458824 FAQ458811:FAQ458824 FKM458811:FKM458824 FUI458811:FUI458824 GEE458811:GEE458824 GOA458811:GOA458824 GXW458811:GXW458824 HHS458811:HHS458824 HRO458811:HRO458824 IBK458811:IBK458824 ILG458811:ILG458824 IVC458811:IVC458824 JEY458811:JEY458824 JOU458811:JOU458824 JYQ458811:JYQ458824 KIM458811:KIM458824 KSI458811:KSI458824 LCE458811:LCE458824 LMA458811:LMA458824 LVW458811:LVW458824 MFS458811:MFS458824 MPO458811:MPO458824 MZK458811:MZK458824 NJG458811:NJG458824 NTC458811:NTC458824 OCY458811:OCY458824 OMU458811:OMU458824 OWQ458811:OWQ458824 PGM458811:PGM458824 PQI458811:PQI458824 QAE458811:QAE458824 QKA458811:QKA458824 QTW458811:QTW458824 RDS458811:RDS458824 RNO458811:RNO458824 RXK458811:RXK458824 SHG458811:SHG458824 SRC458811:SRC458824 TAY458811:TAY458824 TKU458811:TKU458824 TUQ458811:TUQ458824 UEM458811:UEM458824 UOI458811:UOI458824 UYE458811:UYE458824 VIA458811:VIA458824 VRW458811:VRW458824 WBS458811:WBS458824 WLO458811:WLO458824 WVK458811:WVK458824 C524347:C524360 IY524347:IY524360 SU524347:SU524360 ACQ524347:ACQ524360 AMM524347:AMM524360 AWI524347:AWI524360 BGE524347:BGE524360 BQA524347:BQA524360 BZW524347:BZW524360 CJS524347:CJS524360 CTO524347:CTO524360 DDK524347:DDK524360 DNG524347:DNG524360 DXC524347:DXC524360 EGY524347:EGY524360 EQU524347:EQU524360 FAQ524347:FAQ524360 FKM524347:FKM524360 FUI524347:FUI524360 GEE524347:GEE524360 GOA524347:GOA524360 GXW524347:GXW524360 HHS524347:HHS524360 HRO524347:HRO524360 IBK524347:IBK524360 ILG524347:ILG524360 IVC524347:IVC524360 JEY524347:JEY524360 JOU524347:JOU524360 JYQ524347:JYQ524360 KIM524347:KIM524360 KSI524347:KSI524360 LCE524347:LCE524360 LMA524347:LMA524360 LVW524347:LVW524360 MFS524347:MFS524360 MPO524347:MPO524360 MZK524347:MZK524360 NJG524347:NJG524360 NTC524347:NTC524360 OCY524347:OCY524360 OMU524347:OMU524360 OWQ524347:OWQ524360 PGM524347:PGM524360 PQI524347:PQI524360 QAE524347:QAE524360 QKA524347:QKA524360 QTW524347:QTW524360 RDS524347:RDS524360 RNO524347:RNO524360 RXK524347:RXK524360 SHG524347:SHG524360 SRC524347:SRC524360 TAY524347:TAY524360 TKU524347:TKU524360 TUQ524347:TUQ524360 UEM524347:UEM524360 UOI524347:UOI524360 UYE524347:UYE524360 VIA524347:VIA524360 VRW524347:VRW524360 WBS524347:WBS524360 WLO524347:WLO524360 WVK524347:WVK524360 C589883:C589896 IY589883:IY589896 SU589883:SU589896 ACQ589883:ACQ589896 AMM589883:AMM589896 AWI589883:AWI589896 BGE589883:BGE589896 BQA589883:BQA589896 BZW589883:BZW589896 CJS589883:CJS589896 CTO589883:CTO589896 DDK589883:DDK589896 DNG589883:DNG589896 DXC589883:DXC589896 EGY589883:EGY589896 EQU589883:EQU589896 FAQ589883:FAQ589896 FKM589883:FKM589896 FUI589883:FUI589896 GEE589883:GEE589896 GOA589883:GOA589896 GXW589883:GXW589896 HHS589883:HHS589896 HRO589883:HRO589896 IBK589883:IBK589896 ILG589883:ILG589896 IVC589883:IVC589896 JEY589883:JEY589896 JOU589883:JOU589896 JYQ589883:JYQ589896 KIM589883:KIM589896 KSI589883:KSI589896 LCE589883:LCE589896 LMA589883:LMA589896 LVW589883:LVW589896 MFS589883:MFS589896 MPO589883:MPO589896 MZK589883:MZK589896 NJG589883:NJG589896 NTC589883:NTC589896 OCY589883:OCY589896 OMU589883:OMU589896 OWQ589883:OWQ589896 PGM589883:PGM589896 PQI589883:PQI589896 QAE589883:QAE589896 QKA589883:QKA589896 QTW589883:QTW589896 RDS589883:RDS589896 RNO589883:RNO589896 RXK589883:RXK589896 SHG589883:SHG589896 SRC589883:SRC589896 TAY589883:TAY589896 TKU589883:TKU589896 TUQ589883:TUQ589896 UEM589883:UEM589896 UOI589883:UOI589896 UYE589883:UYE589896 VIA589883:VIA589896 VRW589883:VRW589896 WBS589883:WBS589896 WLO589883:WLO589896 WVK589883:WVK589896 C655419:C655432 IY655419:IY655432 SU655419:SU655432 ACQ655419:ACQ655432 AMM655419:AMM655432 AWI655419:AWI655432 BGE655419:BGE655432 BQA655419:BQA655432 BZW655419:BZW655432 CJS655419:CJS655432 CTO655419:CTO655432 DDK655419:DDK655432 DNG655419:DNG655432 DXC655419:DXC655432 EGY655419:EGY655432 EQU655419:EQU655432 FAQ655419:FAQ655432 FKM655419:FKM655432 FUI655419:FUI655432 GEE655419:GEE655432 GOA655419:GOA655432 GXW655419:GXW655432 HHS655419:HHS655432 HRO655419:HRO655432 IBK655419:IBK655432 ILG655419:ILG655432 IVC655419:IVC655432 JEY655419:JEY655432 JOU655419:JOU655432 JYQ655419:JYQ655432 KIM655419:KIM655432 KSI655419:KSI655432 LCE655419:LCE655432 LMA655419:LMA655432 LVW655419:LVW655432 MFS655419:MFS655432 MPO655419:MPO655432 MZK655419:MZK655432 NJG655419:NJG655432 NTC655419:NTC655432 OCY655419:OCY655432 OMU655419:OMU655432 OWQ655419:OWQ655432 PGM655419:PGM655432 PQI655419:PQI655432 QAE655419:QAE655432 QKA655419:QKA655432 QTW655419:QTW655432 RDS655419:RDS655432 RNO655419:RNO655432 RXK655419:RXK655432 SHG655419:SHG655432 SRC655419:SRC655432 TAY655419:TAY655432 TKU655419:TKU655432 TUQ655419:TUQ655432 UEM655419:UEM655432 UOI655419:UOI655432 UYE655419:UYE655432 VIA655419:VIA655432 VRW655419:VRW655432 WBS655419:WBS655432 WLO655419:WLO655432 WVK655419:WVK655432 C720955:C720968 IY720955:IY720968 SU720955:SU720968 ACQ720955:ACQ720968 AMM720955:AMM720968 AWI720955:AWI720968 BGE720955:BGE720968 BQA720955:BQA720968 BZW720955:BZW720968 CJS720955:CJS720968 CTO720955:CTO720968 DDK720955:DDK720968 DNG720955:DNG720968 DXC720955:DXC720968 EGY720955:EGY720968 EQU720955:EQU720968 FAQ720955:FAQ720968 FKM720955:FKM720968 FUI720955:FUI720968 GEE720955:GEE720968 GOA720955:GOA720968 GXW720955:GXW720968 HHS720955:HHS720968 HRO720955:HRO720968 IBK720955:IBK720968 ILG720955:ILG720968 IVC720955:IVC720968 JEY720955:JEY720968 JOU720955:JOU720968 JYQ720955:JYQ720968 KIM720955:KIM720968 KSI720955:KSI720968 LCE720955:LCE720968 LMA720955:LMA720968 LVW720955:LVW720968 MFS720955:MFS720968 MPO720955:MPO720968 MZK720955:MZK720968 NJG720955:NJG720968 NTC720955:NTC720968 OCY720955:OCY720968 OMU720955:OMU720968 OWQ720955:OWQ720968 PGM720955:PGM720968 PQI720955:PQI720968 QAE720955:QAE720968 QKA720955:QKA720968 QTW720955:QTW720968 RDS720955:RDS720968 RNO720955:RNO720968 RXK720955:RXK720968 SHG720955:SHG720968 SRC720955:SRC720968 TAY720955:TAY720968 TKU720955:TKU720968 TUQ720955:TUQ720968 UEM720955:UEM720968 UOI720955:UOI720968 UYE720955:UYE720968 VIA720955:VIA720968 VRW720955:VRW720968 WBS720955:WBS720968 WLO720955:WLO720968 WVK720955:WVK720968 C786491:C786504 IY786491:IY786504 SU786491:SU786504 ACQ786491:ACQ786504 AMM786491:AMM786504 AWI786491:AWI786504 BGE786491:BGE786504 BQA786491:BQA786504 BZW786491:BZW786504 CJS786491:CJS786504 CTO786491:CTO786504 DDK786491:DDK786504 DNG786491:DNG786504 DXC786491:DXC786504 EGY786491:EGY786504 EQU786491:EQU786504 FAQ786491:FAQ786504 FKM786491:FKM786504 FUI786491:FUI786504 GEE786491:GEE786504 GOA786491:GOA786504 GXW786491:GXW786504 HHS786491:HHS786504 HRO786491:HRO786504 IBK786491:IBK786504 ILG786491:ILG786504 IVC786491:IVC786504 JEY786491:JEY786504 JOU786491:JOU786504 JYQ786491:JYQ786504 KIM786491:KIM786504 KSI786491:KSI786504 LCE786491:LCE786504 LMA786491:LMA786504 LVW786491:LVW786504 MFS786491:MFS786504 MPO786491:MPO786504 MZK786491:MZK786504 NJG786491:NJG786504 NTC786491:NTC786504 OCY786491:OCY786504 OMU786491:OMU786504 OWQ786491:OWQ786504 PGM786491:PGM786504 PQI786491:PQI786504 QAE786491:QAE786504 QKA786491:QKA786504 QTW786491:QTW786504 RDS786491:RDS786504 RNO786491:RNO786504 RXK786491:RXK786504 SHG786491:SHG786504 SRC786491:SRC786504 TAY786491:TAY786504 TKU786491:TKU786504 TUQ786491:TUQ786504 UEM786491:UEM786504 UOI786491:UOI786504 UYE786491:UYE786504 VIA786491:VIA786504 VRW786491:VRW786504 WBS786491:WBS786504 WLO786491:WLO786504 WVK786491:WVK786504 C852027:C852040 IY852027:IY852040 SU852027:SU852040 ACQ852027:ACQ852040 AMM852027:AMM852040 AWI852027:AWI852040 BGE852027:BGE852040 BQA852027:BQA852040 BZW852027:BZW852040 CJS852027:CJS852040 CTO852027:CTO852040 DDK852027:DDK852040 DNG852027:DNG852040 DXC852027:DXC852040 EGY852027:EGY852040 EQU852027:EQU852040 FAQ852027:FAQ852040 FKM852027:FKM852040 FUI852027:FUI852040 GEE852027:GEE852040 GOA852027:GOA852040 GXW852027:GXW852040 HHS852027:HHS852040 HRO852027:HRO852040 IBK852027:IBK852040 ILG852027:ILG852040 IVC852027:IVC852040 JEY852027:JEY852040 JOU852027:JOU852040 JYQ852027:JYQ852040 KIM852027:KIM852040 KSI852027:KSI852040 LCE852027:LCE852040 LMA852027:LMA852040 LVW852027:LVW852040 MFS852027:MFS852040 MPO852027:MPO852040 MZK852027:MZK852040 NJG852027:NJG852040 NTC852027:NTC852040 OCY852027:OCY852040 OMU852027:OMU852040 OWQ852027:OWQ852040 PGM852027:PGM852040 PQI852027:PQI852040 QAE852027:QAE852040 QKA852027:QKA852040 QTW852027:QTW852040 RDS852027:RDS852040 RNO852027:RNO852040 RXK852027:RXK852040 SHG852027:SHG852040 SRC852027:SRC852040 TAY852027:TAY852040 TKU852027:TKU852040 TUQ852027:TUQ852040 UEM852027:UEM852040 UOI852027:UOI852040 UYE852027:UYE852040 VIA852027:VIA852040 VRW852027:VRW852040 WBS852027:WBS852040 WLO852027:WLO852040 WVK852027:WVK852040 C917563:C917576 IY917563:IY917576 SU917563:SU917576 ACQ917563:ACQ917576 AMM917563:AMM917576 AWI917563:AWI917576 BGE917563:BGE917576 BQA917563:BQA917576 BZW917563:BZW917576 CJS917563:CJS917576 CTO917563:CTO917576 DDK917563:DDK917576 DNG917563:DNG917576 DXC917563:DXC917576 EGY917563:EGY917576 EQU917563:EQU917576 FAQ917563:FAQ917576 FKM917563:FKM917576 FUI917563:FUI917576 GEE917563:GEE917576 GOA917563:GOA917576 GXW917563:GXW917576 HHS917563:HHS917576 HRO917563:HRO917576 IBK917563:IBK917576 ILG917563:ILG917576 IVC917563:IVC917576 JEY917563:JEY917576 JOU917563:JOU917576 JYQ917563:JYQ917576 KIM917563:KIM917576 KSI917563:KSI917576 LCE917563:LCE917576 LMA917563:LMA917576 LVW917563:LVW917576 MFS917563:MFS917576 MPO917563:MPO917576 MZK917563:MZK917576 NJG917563:NJG917576 NTC917563:NTC917576 OCY917563:OCY917576 OMU917563:OMU917576 OWQ917563:OWQ917576 PGM917563:PGM917576 PQI917563:PQI917576 QAE917563:QAE917576 QKA917563:QKA917576 QTW917563:QTW917576 RDS917563:RDS917576 RNO917563:RNO917576 RXK917563:RXK917576 SHG917563:SHG917576 SRC917563:SRC917576 TAY917563:TAY917576 TKU917563:TKU917576 TUQ917563:TUQ917576 UEM917563:UEM917576 UOI917563:UOI917576 UYE917563:UYE917576 VIA917563:VIA917576 VRW917563:VRW917576 WBS917563:WBS917576 WLO917563:WLO917576 WVK917563:WVK917576 C983099:C983112 IY983099:IY983112 SU983099:SU983112 ACQ983099:ACQ983112 AMM983099:AMM983112 AWI983099:AWI983112 BGE983099:BGE983112 BQA983099:BQA983112 BZW983099:BZW983112 CJS983099:CJS983112 CTO983099:CTO983112 DDK983099:DDK983112 DNG983099:DNG983112 DXC983099:DXC983112 EGY983099:EGY983112 EQU983099:EQU983112 FAQ983099:FAQ983112 FKM983099:FKM983112 FUI983099:FUI983112 GEE983099:GEE983112 GOA983099:GOA983112 GXW983099:GXW983112 HHS983099:HHS983112 HRO983099:HRO983112 IBK983099:IBK983112 ILG983099:ILG983112 IVC983099:IVC983112 JEY983099:JEY983112 JOU983099:JOU983112 JYQ983099:JYQ983112 KIM983099:KIM983112 KSI983099:KSI983112 LCE983099:LCE983112 LMA983099:LMA983112 LVW983099:LVW983112 MFS983099:MFS983112 MPO983099:MPO983112 MZK983099:MZK983112 NJG983099:NJG983112 NTC983099:NTC983112 OCY983099:OCY983112 OMU983099:OMU983112 OWQ983099:OWQ983112 PGM983099:PGM983112 PQI983099:PQI983112 QAE983099:QAE983112 QKA983099:QKA983112 QTW983099:QTW983112 RDS983099:RDS983112 RNO983099:RNO983112 RXK983099:RXK983112 SHG983099:SHG983112 SRC983099:SRC983112 TAY983099:TAY983112 TKU983099:TKU983112 TUQ983099:TUQ983112 UEM983099:UEM983112 UOI983099:UOI983112 UYE983099:UYE983112 VIA983099:VIA983112 VRW983099:VRW983112 WBS983099:WBS983112 WLO983099:WLO983112 WVK983099:WVK983112 C56 IY56 SU56 ACQ56 AMM56 AWI56 BGE56 BQA56 BZW56 CJS56 CTO56 DDK56 DNG56 DXC56 EGY56 EQU56 FAQ56 FKM56 FUI56 GEE56 GOA56 GXW56 HHS56 HRO56 IBK56 ILG56 IVC56 JEY56 JOU56 JYQ56 KIM56 KSI56 LCE56 LMA56 LVW56 MFS56 MPO56 MZK56 NJG56 NTC56 OCY56 OMU56 OWQ56 PGM56 PQI56 QAE56 QKA56 QTW56 RDS56 RNO56 RXK56 SHG56 SRC56 TAY56 TKU56 TUQ56 UEM56 UOI56 UYE56 VIA56 VRW56 WBS56 WLO56 WVK56 C65592 IY65592 SU65592 ACQ65592 AMM65592 AWI65592 BGE65592 BQA65592 BZW65592 CJS65592 CTO65592 DDK65592 DNG65592 DXC65592 EGY65592 EQU65592 FAQ65592 FKM65592 FUI65592 GEE65592 GOA65592 GXW65592 HHS65592 HRO65592 IBK65592 ILG65592 IVC65592 JEY65592 JOU65592 JYQ65592 KIM65592 KSI65592 LCE65592 LMA65592 LVW65592 MFS65592 MPO65592 MZK65592 NJG65592 NTC65592 OCY65592 OMU65592 OWQ65592 PGM65592 PQI65592 QAE65592 QKA65592 QTW65592 RDS65592 RNO65592 RXK65592 SHG65592 SRC65592 TAY65592 TKU65592 TUQ65592 UEM65592 UOI65592 UYE65592 VIA65592 VRW65592 WBS65592 WLO65592 WVK65592 C131128 IY131128 SU131128 ACQ131128 AMM131128 AWI131128 BGE131128 BQA131128 BZW131128 CJS131128 CTO131128 DDK131128 DNG131128 DXC131128 EGY131128 EQU131128 FAQ131128 FKM131128 FUI131128 GEE131128 GOA131128 GXW131128 HHS131128 HRO131128 IBK131128 ILG131128 IVC131128 JEY131128 JOU131128 JYQ131128 KIM131128 KSI131128 LCE131128 LMA131128 LVW131128 MFS131128 MPO131128 MZK131128 NJG131128 NTC131128 OCY131128 OMU131128 OWQ131128 PGM131128 PQI131128 QAE131128 QKA131128 QTW131128 RDS131128 RNO131128 RXK131128 SHG131128 SRC131128 TAY131128 TKU131128 TUQ131128 UEM131128 UOI131128 UYE131128 VIA131128 VRW131128 WBS131128 WLO131128 WVK131128 C196664 IY196664 SU196664 ACQ196664 AMM196664 AWI196664 BGE196664 BQA196664 BZW196664 CJS196664 CTO196664 DDK196664 DNG196664 DXC196664 EGY196664 EQU196664 FAQ196664 FKM196664 FUI196664 GEE196664 GOA196664 GXW196664 HHS196664 HRO196664 IBK196664 ILG196664 IVC196664 JEY196664 JOU196664 JYQ196664 KIM196664 KSI196664 LCE196664 LMA196664 LVW196664 MFS196664 MPO196664 MZK196664 NJG196664 NTC196664 OCY196664 OMU196664 OWQ196664 PGM196664 PQI196664 QAE196664 QKA196664 QTW196664 RDS196664 RNO196664 RXK196664 SHG196664 SRC196664 TAY196664 TKU196664 TUQ196664 UEM196664 UOI196664 UYE196664 VIA196664 VRW196664 WBS196664 WLO196664 WVK196664 C262200 IY262200 SU262200 ACQ262200 AMM262200 AWI262200 BGE262200 BQA262200 BZW262200 CJS262200 CTO262200 DDK262200 DNG262200 DXC262200 EGY262200 EQU262200 FAQ262200 FKM262200 FUI262200 GEE262200 GOA262200 GXW262200 HHS262200 HRO262200 IBK262200 ILG262200 IVC262200 JEY262200 JOU262200 JYQ262200 KIM262200 KSI262200 LCE262200 LMA262200 LVW262200 MFS262200 MPO262200 MZK262200 NJG262200 NTC262200 OCY262200 OMU262200 OWQ262200 PGM262200 PQI262200 QAE262200 QKA262200 QTW262200 RDS262200 RNO262200 RXK262200 SHG262200 SRC262200 TAY262200 TKU262200 TUQ262200 UEM262200 UOI262200 UYE262200 VIA262200 VRW262200 WBS262200 WLO262200 WVK262200 C327736 IY327736 SU327736 ACQ327736 AMM327736 AWI327736 BGE327736 BQA327736 BZW327736 CJS327736 CTO327736 DDK327736 DNG327736 DXC327736 EGY327736 EQU327736 FAQ327736 FKM327736 FUI327736 GEE327736 GOA327736 GXW327736 HHS327736 HRO327736 IBK327736 ILG327736 IVC327736 JEY327736 JOU327736 JYQ327736 KIM327736 KSI327736 LCE327736 LMA327736 LVW327736 MFS327736 MPO327736 MZK327736 NJG327736 NTC327736 OCY327736 OMU327736 OWQ327736 PGM327736 PQI327736 QAE327736 QKA327736 QTW327736 RDS327736 RNO327736 RXK327736 SHG327736 SRC327736 TAY327736 TKU327736 TUQ327736 UEM327736 UOI327736 UYE327736 VIA327736 VRW327736 WBS327736 WLO327736 WVK327736 C393272 IY393272 SU393272 ACQ393272 AMM393272 AWI393272 BGE393272 BQA393272 BZW393272 CJS393272 CTO393272 DDK393272 DNG393272 DXC393272 EGY393272 EQU393272 FAQ393272 FKM393272 FUI393272 GEE393272 GOA393272 GXW393272 HHS393272 HRO393272 IBK393272 ILG393272 IVC393272 JEY393272 JOU393272 JYQ393272 KIM393272 KSI393272 LCE393272 LMA393272 LVW393272 MFS393272 MPO393272 MZK393272 NJG393272 NTC393272 OCY393272 OMU393272 OWQ393272 PGM393272 PQI393272 QAE393272 QKA393272 QTW393272 RDS393272 RNO393272 RXK393272 SHG393272 SRC393272 TAY393272 TKU393272 TUQ393272 UEM393272 UOI393272 UYE393272 VIA393272 VRW393272 WBS393272 WLO393272 WVK393272 C458808 IY458808 SU458808 ACQ458808 AMM458808 AWI458808 BGE458808 BQA458808 BZW458808 CJS458808 CTO458808 DDK458808 DNG458808 DXC458808 EGY458808 EQU458808 FAQ458808 FKM458808 FUI458808 GEE458808 GOA458808 GXW458808 HHS458808 HRO458808 IBK458808 ILG458808 IVC458808 JEY458808 JOU458808 JYQ458808 KIM458808 KSI458808 LCE458808 LMA458808 LVW458808 MFS458808 MPO458808 MZK458808 NJG458808 NTC458808 OCY458808 OMU458808 OWQ458808 PGM458808 PQI458808 QAE458808 QKA458808 QTW458808 RDS458808 RNO458808 RXK458808 SHG458808 SRC458808 TAY458808 TKU458808 TUQ458808 UEM458808 UOI458808 UYE458808 VIA458808 VRW458808 WBS458808 WLO458808 WVK458808 C524344 IY524344 SU524344 ACQ524344 AMM524344 AWI524344 BGE524344 BQA524344 BZW524344 CJS524344 CTO524344 DDK524344 DNG524344 DXC524344 EGY524344 EQU524344 FAQ524344 FKM524344 FUI524344 GEE524344 GOA524344 GXW524344 HHS524344 HRO524344 IBK524344 ILG524344 IVC524344 JEY524344 JOU524344 JYQ524344 KIM524344 KSI524344 LCE524344 LMA524344 LVW524344 MFS524344 MPO524344 MZK524344 NJG524344 NTC524344 OCY524344 OMU524344 OWQ524344 PGM524344 PQI524344 QAE524344 QKA524344 QTW524344 RDS524344 RNO524344 RXK524344 SHG524344 SRC524344 TAY524344 TKU524344 TUQ524344 UEM524344 UOI524344 UYE524344 VIA524344 VRW524344 WBS524344 WLO524344 WVK524344 C589880 IY589880 SU589880 ACQ589880 AMM589880 AWI589880 BGE589880 BQA589880 BZW589880 CJS589880 CTO589880 DDK589880 DNG589880 DXC589880 EGY589880 EQU589880 FAQ589880 FKM589880 FUI589880 GEE589880 GOA589880 GXW589880 HHS589880 HRO589880 IBK589880 ILG589880 IVC589880 JEY589880 JOU589880 JYQ589880 KIM589880 KSI589880 LCE589880 LMA589880 LVW589880 MFS589880 MPO589880 MZK589880 NJG589880 NTC589880 OCY589880 OMU589880 OWQ589880 PGM589880 PQI589880 QAE589880 QKA589880 QTW589880 RDS589880 RNO589880 RXK589880 SHG589880 SRC589880 TAY589880 TKU589880 TUQ589880 UEM589880 UOI589880 UYE589880 VIA589880 VRW589880 WBS589880 WLO589880 WVK589880 C655416 IY655416 SU655416 ACQ655416 AMM655416 AWI655416 BGE655416 BQA655416 BZW655416 CJS655416 CTO655416 DDK655416 DNG655416 DXC655416 EGY655416 EQU655416 FAQ655416 FKM655416 FUI655416 GEE655416 GOA655416 GXW655416 HHS655416 HRO655416 IBK655416 ILG655416 IVC655416 JEY655416 JOU655416 JYQ655416 KIM655416 KSI655416 LCE655416 LMA655416 LVW655416 MFS655416 MPO655416 MZK655416 NJG655416 NTC655416 OCY655416 OMU655416 OWQ655416 PGM655416 PQI655416 QAE655416 QKA655416 QTW655416 RDS655416 RNO655416 RXK655416 SHG655416 SRC655416 TAY655416 TKU655416 TUQ655416 UEM655416 UOI655416 UYE655416 VIA655416 VRW655416 WBS655416 WLO655416 WVK655416 C720952 IY720952 SU720952 ACQ720952 AMM720952 AWI720952 BGE720952 BQA720952 BZW720952 CJS720952 CTO720952 DDK720952 DNG720952 DXC720952 EGY720952 EQU720952 FAQ720952 FKM720952 FUI720952 GEE720952 GOA720952 GXW720952 HHS720952 HRO720952 IBK720952 ILG720952 IVC720952 JEY720952 JOU720952 JYQ720952 KIM720952 KSI720952 LCE720952 LMA720952 LVW720952 MFS720952 MPO720952 MZK720952 NJG720952 NTC720952 OCY720952 OMU720952 OWQ720952 PGM720952 PQI720952 QAE720952 QKA720952 QTW720952 RDS720952 RNO720952 RXK720952 SHG720952 SRC720952 TAY720952 TKU720952 TUQ720952 UEM720952 UOI720952 UYE720952 VIA720952 VRW720952 WBS720952 WLO720952 WVK720952 C786488 IY786488 SU786488 ACQ786488 AMM786488 AWI786488 BGE786488 BQA786488 BZW786488 CJS786488 CTO786488 DDK786488 DNG786488 DXC786488 EGY786488 EQU786488 FAQ786488 FKM786488 FUI786488 GEE786488 GOA786488 GXW786488 HHS786488 HRO786488 IBK786488 ILG786488 IVC786488 JEY786488 JOU786488 JYQ786488 KIM786488 KSI786488 LCE786488 LMA786488 LVW786488 MFS786488 MPO786488 MZK786488 NJG786488 NTC786488 OCY786488 OMU786488 OWQ786488 PGM786488 PQI786488 QAE786488 QKA786488 QTW786488 RDS786488 RNO786488 RXK786488 SHG786488 SRC786488 TAY786488 TKU786488 TUQ786488 UEM786488 UOI786488 UYE786488 VIA786488 VRW786488 WBS786488 WLO786488 WVK786488 C852024 IY852024 SU852024 ACQ852024 AMM852024 AWI852024 BGE852024 BQA852024 BZW852024 CJS852024 CTO852024 DDK852024 DNG852024 DXC852024 EGY852024 EQU852024 FAQ852024 FKM852024 FUI852024 GEE852024 GOA852024 GXW852024 HHS852024 HRO852024 IBK852024 ILG852024 IVC852024 JEY852024 JOU852024 JYQ852024 KIM852024 KSI852024 LCE852024 LMA852024 LVW852024 MFS852024 MPO852024 MZK852024 NJG852024 NTC852024 OCY852024 OMU852024 OWQ852024 PGM852024 PQI852024 QAE852024 QKA852024 QTW852024 RDS852024 RNO852024 RXK852024 SHG852024 SRC852024 TAY852024 TKU852024 TUQ852024 UEM852024 UOI852024 UYE852024 VIA852024 VRW852024 WBS852024 WLO852024 WVK852024 C917560 IY917560 SU917560 ACQ917560 AMM917560 AWI917560 BGE917560 BQA917560 BZW917560 CJS917560 CTO917560 DDK917560 DNG917560 DXC917560 EGY917560 EQU917560 FAQ917560 FKM917560 FUI917560 GEE917560 GOA917560 GXW917560 HHS917560 HRO917560 IBK917560 ILG917560 IVC917560 JEY917560 JOU917560 JYQ917560 KIM917560 KSI917560 LCE917560 LMA917560 LVW917560 MFS917560 MPO917560 MZK917560 NJG917560 NTC917560 OCY917560 OMU917560 OWQ917560 PGM917560 PQI917560 QAE917560 QKA917560 QTW917560 RDS917560 RNO917560 RXK917560 SHG917560 SRC917560 TAY917560 TKU917560 TUQ917560 UEM917560 UOI917560 UYE917560 VIA917560 VRW917560 WBS917560 WLO917560 WVK917560 C983096 IY983096 SU983096 ACQ983096 AMM983096 AWI983096 BGE983096 BQA983096 BZW983096 CJS983096 CTO983096 DDK983096 DNG983096 DXC983096 EGY983096 EQU983096 FAQ983096 FKM983096 FUI983096 GEE983096 GOA983096 GXW983096 HHS983096 HRO983096 IBK983096 ILG983096 IVC983096 JEY983096 JOU983096 JYQ983096 KIM983096 KSI983096 LCE983096 LMA983096 LVW983096 MFS983096 MPO983096 MZK983096 NJG983096 NTC983096 OCY983096 OMU983096 OWQ983096 PGM983096 PQI983096 QAE983096 QKA983096 QTW983096 RDS983096 RNO983096 RXK983096 SHG983096 SRC983096 TAY983096 TKU983096 TUQ983096 UEM983096 UOI983096 UYE983096 VIA983096 VRW983096 WBS983096 WLO983096 WVK983096 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C78:C84 IY78:IY84 SU78:SU84 ACQ78:ACQ84 AMM78:AMM84 AWI78:AWI84 BGE78:BGE84 BQA78:BQA84 BZW78:BZW84 CJS78:CJS84 CTO78:CTO84 DDK78:DDK84 DNG78:DNG84 DXC78:DXC84 EGY78:EGY84 EQU78:EQU84 FAQ78:FAQ84 FKM78:FKM84 FUI78:FUI84 GEE78:GEE84 GOA78:GOA84 GXW78:GXW84 HHS78:HHS84 HRO78:HRO84 IBK78:IBK84 ILG78:ILG84 IVC78:IVC84 JEY78:JEY84 JOU78:JOU84 JYQ78:JYQ84 KIM78:KIM84 KSI78:KSI84 LCE78:LCE84 LMA78:LMA84 LVW78:LVW84 MFS78:MFS84 MPO78:MPO84 MZK78:MZK84 NJG78:NJG84 NTC78:NTC84 OCY78:OCY84 OMU78:OMU84 OWQ78:OWQ84 PGM78:PGM84 PQI78:PQI84 QAE78:QAE84 QKA78:QKA84 QTW78:QTW84 RDS78:RDS84 RNO78:RNO84 RXK78:RXK84 SHG78:SHG84 SRC78:SRC84 TAY78:TAY84 TKU78:TKU84 TUQ78:TUQ84 UEM78:UEM84 UOI78:UOI84 UYE78:UYE84 VIA78:VIA84 VRW78:VRW84 WBS78:WBS84 WLO78:WLO84 WVK78:WVK84 C65614:C65620 IY65614:IY65620 SU65614:SU65620 ACQ65614:ACQ65620 AMM65614:AMM65620 AWI65614:AWI65620 BGE65614:BGE65620 BQA65614:BQA65620 BZW65614:BZW65620 CJS65614:CJS65620 CTO65614:CTO65620 DDK65614:DDK65620 DNG65614:DNG65620 DXC65614:DXC65620 EGY65614:EGY65620 EQU65614:EQU65620 FAQ65614:FAQ65620 FKM65614:FKM65620 FUI65614:FUI65620 GEE65614:GEE65620 GOA65614:GOA65620 GXW65614:GXW65620 HHS65614:HHS65620 HRO65614:HRO65620 IBK65614:IBK65620 ILG65614:ILG65620 IVC65614:IVC65620 JEY65614:JEY65620 JOU65614:JOU65620 JYQ65614:JYQ65620 KIM65614:KIM65620 KSI65614:KSI65620 LCE65614:LCE65620 LMA65614:LMA65620 LVW65614:LVW65620 MFS65614:MFS65620 MPO65614:MPO65620 MZK65614:MZK65620 NJG65614:NJG65620 NTC65614:NTC65620 OCY65614:OCY65620 OMU65614:OMU65620 OWQ65614:OWQ65620 PGM65614:PGM65620 PQI65614:PQI65620 QAE65614:QAE65620 QKA65614:QKA65620 QTW65614:QTW65620 RDS65614:RDS65620 RNO65614:RNO65620 RXK65614:RXK65620 SHG65614:SHG65620 SRC65614:SRC65620 TAY65614:TAY65620 TKU65614:TKU65620 TUQ65614:TUQ65620 UEM65614:UEM65620 UOI65614:UOI65620 UYE65614:UYE65620 VIA65614:VIA65620 VRW65614:VRW65620 WBS65614:WBS65620 WLO65614:WLO65620 WVK65614:WVK65620 C131150:C131156 IY131150:IY131156 SU131150:SU131156 ACQ131150:ACQ131156 AMM131150:AMM131156 AWI131150:AWI131156 BGE131150:BGE131156 BQA131150:BQA131156 BZW131150:BZW131156 CJS131150:CJS131156 CTO131150:CTO131156 DDK131150:DDK131156 DNG131150:DNG131156 DXC131150:DXC131156 EGY131150:EGY131156 EQU131150:EQU131156 FAQ131150:FAQ131156 FKM131150:FKM131156 FUI131150:FUI131156 GEE131150:GEE131156 GOA131150:GOA131156 GXW131150:GXW131156 HHS131150:HHS131156 HRO131150:HRO131156 IBK131150:IBK131156 ILG131150:ILG131156 IVC131150:IVC131156 JEY131150:JEY131156 JOU131150:JOU131156 JYQ131150:JYQ131156 KIM131150:KIM131156 KSI131150:KSI131156 LCE131150:LCE131156 LMA131150:LMA131156 LVW131150:LVW131156 MFS131150:MFS131156 MPO131150:MPO131156 MZK131150:MZK131156 NJG131150:NJG131156 NTC131150:NTC131156 OCY131150:OCY131156 OMU131150:OMU131156 OWQ131150:OWQ131156 PGM131150:PGM131156 PQI131150:PQI131156 QAE131150:QAE131156 QKA131150:QKA131156 QTW131150:QTW131156 RDS131150:RDS131156 RNO131150:RNO131156 RXK131150:RXK131156 SHG131150:SHG131156 SRC131150:SRC131156 TAY131150:TAY131156 TKU131150:TKU131156 TUQ131150:TUQ131156 UEM131150:UEM131156 UOI131150:UOI131156 UYE131150:UYE131156 VIA131150:VIA131156 VRW131150:VRW131156 WBS131150:WBS131156 WLO131150:WLO131156 WVK131150:WVK131156 C196686:C196692 IY196686:IY196692 SU196686:SU196692 ACQ196686:ACQ196692 AMM196686:AMM196692 AWI196686:AWI196692 BGE196686:BGE196692 BQA196686:BQA196692 BZW196686:BZW196692 CJS196686:CJS196692 CTO196686:CTO196692 DDK196686:DDK196692 DNG196686:DNG196692 DXC196686:DXC196692 EGY196686:EGY196692 EQU196686:EQU196692 FAQ196686:FAQ196692 FKM196686:FKM196692 FUI196686:FUI196692 GEE196686:GEE196692 GOA196686:GOA196692 GXW196686:GXW196692 HHS196686:HHS196692 HRO196686:HRO196692 IBK196686:IBK196692 ILG196686:ILG196692 IVC196686:IVC196692 JEY196686:JEY196692 JOU196686:JOU196692 JYQ196686:JYQ196692 KIM196686:KIM196692 KSI196686:KSI196692 LCE196686:LCE196692 LMA196686:LMA196692 LVW196686:LVW196692 MFS196686:MFS196692 MPO196686:MPO196692 MZK196686:MZK196692 NJG196686:NJG196692 NTC196686:NTC196692 OCY196686:OCY196692 OMU196686:OMU196692 OWQ196686:OWQ196692 PGM196686:PGM196692 PQI196686:PQI196692 QAE196686:QAE196692 QKA196686:QKA196692 QTW196686:QTW196692 RDS196686:RDS196692 RNO196686:RNO196692 RXK196686:RXK196692 SHG196686:SHG196692 SRC196686:SRC196692 TAY196686:TAY196692 TKU196686:TKU196692 TUQ196686:TUQ196692 UEM196686:UEM196692 UOI196686:UOI196692 UYE196686:UYE196692 VIA196686:VIA196692 VRW196686:VRW196692 WBS196686:WBS196692 WLO196686:WLO196692 WVK196686:WVK196692 C262222:C262228 IY262222:IY262228 SU262222:SU262228 ACQ262222:ACQ262228 AMM262222:AMM262228 AWI262222:AWI262228 BGE262222:BGE262228 BQA262222:BQA262228 BZW262222:BZW262228 CJS262222:CJS262228 CTO262222:CTO262228 DDK262222:DDK262228 DNG262222:DNG262228 DXC262222:DXC262228 EGY262222:EGY262228 EQU262222:EQU262228 FAQ262222:FAQ262228 FKM262222:FKM262228 FUI262222:FUI262228 GEE262222:GEE262228 GOA262222:GOA262228 GXW262222:GXW262228 HHS262222:HHS262228 HRO262222:HRO262228 IBK262222:IBK262228 ILG262222:ILG262228 IVC262222:IVC262228 JEY262222:JEY262228 JOU262222:JOU262228 JYQ262222:JYQ262228 KIM262222:KIM262228 KSI262222:KSI262228 LCE262222:LCE262228 LMA262222:LMA262228 LVW262222:LVW262228 MFS262222:MFS262228 MPO262222:MPO262228 MZK262222:MZK262228 NJG262222:NJG262228 NTC262222:NTC262228 OCY262222:OCY262228 OMU262222:OMU262228 OWQ262222:OWQ262228 PGM262222:PGM262228 PQI262222:PQI262228 QAE262222:QAE262228 QKA262222:QKA262228 QTW262222:QTW262228 RDS262222:RDS262228 RNO262222:RNO262228 RXK262222:RXK262228 SHG262222:SHG262228 SRC262222:SRC262228 TAY262222:TAY262228 TKU262222:TKU262228 TUQ262222:TUQ262228 UEM262222:UEM262228 UOI262222:UOI262228 UYE262222:UYE262228 VIA262222:VIA262228 VRW262222:VRW262228 WBS262222:WBS262228 WLO262222:WLO262228 WVK262222:WVK262228 C327758:C327764 IY327758:IY327764 SU327758:SU327764 ACQ327758:ACQ327764 AMM327758:AMM327764 AWI327758:AWI327764 BGE327758:BGE327764 BQA327758:BQA327764 BZW327758:BZW327764 CJS327758:CJS327764 CTO327758:CTO327764 DDK327758:DDK327764 DNG327758:DNG327764 DXC327758:DXC327764 EGY327758:EGY327764 EQU327758:EQU327764 FAQ327758:FAQ327764 FKM327758:FKM327764 FUI327758:FUI327764 GEE327758:GEE327764 GOA327758:GOA327764 GXW327758:GXW327764 HHS327758:HHS327764 HRO327758:HRO327764 IBK327758:IBK327764 ILG327758:ILG327764 IVC327758:IVC327764 JEY327758:JEY327764 JOU327758:JOU327764 JYQ327758:JYQ327764 KIM327758:KIM327764 KSI327758:KSI327764 LCE327758:LCE327764 LMA327758:LMA327764 LVW327758:LVW327764 MFS327758:MFS327764 MPO327758:MPO327764 MZK327758:MZK327764 NJG327758:NJG327764 NTC327758:NTC327764 OCY327758:OCY327764 OMU327758:OMU327764 OWQ327758:OWQ327764 PGM327758:PGM327764 PQI327758:PQI327764 QAE327758:QAE327764 QKA327758:QKA327764 QTW327758:QTW327764 RDS327758:RDS327764 RNO327758:RNO327764 RXK327758:RXK327764 SHG327758:SHG327764 SRC327758:SRC327764 TAY327758:TAY327764 TKU327758:TKU327764 TUQ327758:TUQ327764 UEM327758:UEM327764 UOI327758:UOI327764 UYE327758:UYE327764 VIA327758:VIA327764 VRW327758:VRW327764 WBS327758:WBS327764 WLO327758:WLO327764 WVK327758:WVK327764 C393294:C393300 IY393294:IY393300 SU393294:SU393300 ACQ393294:ACQ393300 AMM393294:AMM393300 AWI393294:AWI393300 BGE393294:BGE393300 BQA393294:BQA393300 BZW393294:BZW393300 CJS393294:CJS393300 CTO393294:CTO393300 DDK393294:DDK393300 DNG393294:DNG393300 DXC393294:DXC393300 EGY393294:EGY393300 EQU393294:EQU393300 FAQ393294:FAQ393300 FKM393294:FKM393300 FUI393294:FUI393300 GEE393294:GEE393300 GOA393294:GOA393300 GXW393294:GXW393300 HHS393294:HHS393300 HRO393294:HRO393300 IBK393294:IBK393300 ILG393294:ILG393300 IVC393294:IVC393300 JEY393294:JEY393300 JOU393294:JOU393300 JYQ393294:JYQ393300 KIM393294:KIM393300 KSI393294:KSI393300 LCE393294:LCE393300 LMA393294:LMA393300 LVW393294:LVW393300 MFS393294:MFS393300 MPO393294:MPO393300 MZK393294:MZK393300 NJG393294:NJG393300 NTC393294:NTC393300 OCY393294:OCY393300 OMU393294:OMU393300 OWQ393294:OWQ393300 PGM393294:PGM393300 PQI393294:PQI393300 QAE393294:QAE393300 QKA393294:QKA393300 QTW393294:QTW393300 RDS393294:RDS393300 RNO393294:RNO393300 RXK393294:RXK393300 SHG393294:SHG393300 SRC393294:SRC393300 TAY393294:TAY393300 TKU393294:TKU393300 TUQ393294:TUQ393300 UEM393294:UEM393300 UOI393294:UOI393300 UYE393294:UYE393300 VIA393294:VIA393300 VRW393294:VRW393300 WBS393294:WBS393300 WLO393294:WLO393300 WVK393294:WVK393300 C458830:C458836 IY458830:IY458836 SU458830:SU458836 ACQ458830:ACQ458836 AMM458830:AMM458836 AWI458830:AWI458836 BGE458830:BGE458836 BQA458830:BQA458836 BZW458830:BZW458836 CJS458830:CJS458836 CTO458830:CTO458836 DDK458830:DDK458836 DNG458830:DNG458836 DXC458830:DXC458836 EGY458830:EGY458836 EQU458830:EQU458836 FAQ458830:FAQ458836 FKM458830:FKM458836 FUI458830:FUI458836 GEE458830:GEE458836 GOA458830:GOA458836 GXW458830:GXW458836 HHS458830:HHS458836 HRO458830:HRO458836 IBK458830:IBK458836 ILG458830:ILG458836 IVC458830:IVC458836 JEY458830:JEY458836 JOU458830:JOU458836 JYQ458830:JYQ458836 KIM458830:KIM458836 KSI458830:KSI458836 LCE458830:LCE458836 LMA458830:LMA458836 LVW458830:LVW458836 MFS458830:MFS458836 MPO458830:MPO458836 MZK458830:MZK458836 NJG458830:NJG458836 NTC458830:NTC458836 OCY458830:OCY458836 OMU458830:OMU458836 OWQ458830:OWQ458836 PGM458830:PGM458836 PQI458830:PQI458836 QAE458830:QAE458836 QKA458830:QKA458836 QTW458830:QTW458836 RDS458830:RDS458836 RNO458830:RNO458836 RXK458830:RXK458836 SHG458830:SHG458836 SRC458830:SRC458836 TAY458830:TAY458836 TKU458830:TKU458836 TUQ458830:TUQ458836 UEM458830:UEM458836 UOI458830:UOI458836 UYE458830:UYE458836 VIA458830:VIA458836 VRW458830:VRW458836 WBS458830:WBS458836 WLO458830:WLO458836 WVK458830:WVK458836 C524366:C524372 IY524366:IY524372 SU524366:SU524372 ACQ524366:ACQ524372 AMM524366:AMM524372 AWI524366:AWI524372 BGE524366:BGE524372 BQA524366:BQA524372 BZW524366:BZW524372 CJS524366:CJS524372 CTO524366:CTO524372 DDK524366:DDK524372 DNG524366:DNG524372 DXC524366:DXC524372 EGY524366:EGY524372 EQU524366:EQU524372 FAQ524366:FAQ524372 FKM524366:FKM524372 FUI524366:FUI524372 GEE524366:GEE524372 GOA524366:GOA524372 GXW524366:GXW524372 HHS524366:HHS524372 HRO524366:HRO524372 IBK524366:IBK524372 ILG524366:ILG524372 IVC524366:IVC524372 JEY524366:JEY524372 JOU524366:JOU524372 JYQ524366:JYQ524372 KIM524366:KIM524372 KSI524366:KSI524372 LCE524366:LCE524372 LMA524366:LMA524372 LVW524366:LVW524372 MFS524366:MFS524372 MPO524366:MPO524372 MZK524366:MZK524372 NJG524366:NJG524372 NTC524366:NTC524372 OCY524366:OCY524372 OMU524366:OMU524372 OWQ524366:OWQ524372 PGM524366:PGM524372 PQI524366:PQI524372 QAE524366:QAE524372 QKA524366:QKA524372 QTW524366:QTW524372 RDS524366:RDS524372 RNO524366:RNO524372 RXK524366:RXK524372 SHG524366:SHG524372 SRC524366:SRC524372 TAY524366:TAY524372 TKU524366:TKU524372 TUQ524366:TUQ524372 UEM524366:UEM524372 UOI524366:UOI524372 UYE524366:UYE524372 VIA524366:VIA524372 VRW524366:VRW524372 WBS524366:WBS524372 WLO524366:WLO524372 WVK524366:WVK524372 C589902:C589908 IY589902:IY589908 SU589902:SU589908 ACQ589902:ACQ589908 AMM589902:AMM589908 AWI589902:AWI589908 BGE589902:BGE589908 BQA589902:BQA589908 BZW589902:BZW589908 CJS589902:CJS589908 CTO589902:CTO589908 DDK589902:DDK589908 DNG589902:DNG589908 DXC589902:DXC589908 EGY589902:EGY589908 EQU589902:EQU589908 FAQ589902:FAQ589908 FKM589902:FKM589908 FUI589902:FUI589908 GEE589902:GEE589908 GOA589902:GOA589908 GXW589902:GXW589908 HHS589902:HHS589908 HRO589902:HRO589908 IBK589902:IBK589908 ILG589902:ILG589908 IVC589902:IVC589908 JEY589902:JEY589908 JOU589902:JOU589908 JYQ589902:JYQ589908 KIM589902:KIM589908 KSI589902:KSI589908 LCE589902:LCE589908 LMA589902:LMA589908 LVW589902:LVW589908 MFS589902:MFS589908 MPO589902:MPO589908 MZK589902:MZK589908 NJG589902:NJG589908 NTC589902:NTC589908 OCY589902:OCY589908 OMU589902:OMU589908 OWQ589902:OWQ589908 PGM589902:PGM589908 PQI589902:PQI589908 QAE589902:QAE589908 QKA589902:QKA589908 QTW589902:QTW589908 RDS589902:RDS589908 RNO589902:RNO589908 RXK589902:RXK589908 SHG589902:SHG589908 SRC589902:SRC589908 TAY589902:TAY589908 TKU589902:TKU589908 TUQ589902:TUQ589908 UEM589902:UEM589908 UOI589902:UOI589908 UYE589902:UYE589908 VIA589902:VIA589908 VRW589902:VRW589908 WBS589902:WBS589908 WLO589902:WLO589908 WVK589902:WVK589908 C655438:C655444 IY655438:IY655444 SU655438:SU655444 ACQ655438:ACQ655444 AMM655438:AMM655444 AWI655438:AWI655444 BGE655438:BGE655444 BQA655438:BQA655444 BZW655438:BZW655444 CJS655438:CJS655444 CTO655438:CTO655444 DDK655438:DDK655444 DNG655438:DNG655444 DXC655438:DXC655444 EGY655438:EGY655444 EQU655438:EQU655444 FAQ655438:FAQ655444 FKM655438:FKM655444 FUI655438:FUI655444 GEE655438:GEE655444 GOA655438:GOA655444 GXW655438:GXW655444 HHS655438:HHS655444 HRO655438:HRO655444 IBK655438:IBK655444 ILG655438:ILG655444 IVC655438:IVC655444 JEY655438:JEY655444 JOU655438:JOU655444 JYQ655438:JYQ655444 KIM655438:KIM655444 KSI655438:KSI655444 LCE655438:LCE655444 LMA655438:LMA655444 LVW655438:LVW655444 MFS655438:MFS655444 MPO655438:MPO655444 MZK655438:MZK655444 NJG655438:NJG655444 NTC655438:NTC655444 OCY655438:OCY655444 OMU655438:OMU655444 OWQ655438:OWQ655444 PGM655438:PGM655444 PQI655438:PQI655444 QAE655438:QAE655444 QKA655438:QKA655444 QTW655438:QTW655444 RDS655438:RDS655444 RNO655438:RNO655444 RXK655438:RXK655444 SHG655438:SHG655444 SRC655438:SRC655444 TAY655438:TAY655444 TKU655438:TKU655444 TUQ655438:TUQ655444 UEM655438:UEM655444 UOI655438:UOI655444 UYE655438:UYE655444 VIA655438:VIA655444 VRW655438:VRW655444 WBS655438:WBS655444 WLO655438:WLO655444 WVK655438:WVK655444 C720974:C720980 IY720974:IY720980 SU720974:SU720980 ACQ720974:ACQ720980 AMM720974:AMM720980 AWI720974:AWI720980 BGE720974:BGE720980 BQA720974:BQA720980 BZW720974:BZW720980 CJS720974:CJS720980 CTO720974:CTO720980 DDK720974:DDK720980 DNG720974:DNG720980 DXC720974:DXC720980 EGY720974:EGY720980 EQU720974:EQU720980 FAQ720974:FAQ720980 FKM720974:FKM720980 FUI720974:FUI720980 GEE720974:GEE720980 GOA720974:GOA720980 GXW720974:GXW720980 HHS720974:HHS720980 HRO720974:HRO720980 IBK720974:IBK720980 ILG720974:ILG720980 IVC720974:IVC720980 JEY720974:JEY720980 JOU720974:JOU720980 JYQ720974:JYQ720980 KIM720974:KIM720980 KSI720974:KSI720980 LCE720974:LCE720980 LMA720974:LMA720980 LVW720974:LVW720980 MFS720974:MFS720980 MPO720974:MPO720980 MZK720974:MZK720980 NJG720974:NJG720980 NTC720974:NTC720980 OCY720974:OCY720980 OMU720974:OMU720980 OWQ720974:OWQ720980 PGM720974:PGM720980 PQI720974:PQI720980 QAE720974:QAE720980 QKA720974:QKA720980 QTW720974:QTW720980 RDS720974:RDS720980 RNO720974:RNO720980 RXK720974:RXK720980 SHG720974:SHG720980 SRC720974:SRC720980 TAY720974:TAY720980 TKU720974:TKU720980 TUQ720974:TUQ720980 UEM720974:UEM720980 UOI720974:UOI720980 UYE720974:UYE720980 VIA720974:VIA720980 VRW720974:VRW720980 WBS720974:WBS720980 WLO720974:WLO720980 WVK720974:WVK720980 C786510:C786516 IY786510:IY786516 SU786510:SU786516 ACQ786510:ACQ786516 AMM786510:AMM786516 AWI786510:AWI786516 BGE786510:BGE786516 BQA786510:BQA786516 BZW786510:BZW786516 CJS786510:CJS786516 CTO786510:CTO786516 DDK786510:DDK786516 DNG786510:DNG786516 DXC786510:DXC786516 EGY786510:EGY786516 EQU786510:EQU786516 FAQ786510:FAQ786516 FKM786510:FKM786516 FUI786510:FUI786516 GEE786510:GEE786516 GOA786510:GOA786516 GXW786510:GXW786516 HHS786510:HHS786516 HRO786510:HRO786516 IBK786510:IBK786516 ILG786510:ILG786516 IVC786510:IVC786516 JEY786510:JEY786516 JOU786510:JOU786516 JYQ786510:JYQ786516 KIM786510:KIM786516 KSI786510:KSI786516 LCE786510:LCE786516 LMA786510:LMA786516 LVW786510:LVW786516 MFS786510:MFS786516 MPO786510:MPO786516 MZK786510:MZK786516 NJG786510:NJG786516 NTC786510:NTC786516 OCY786510:OCY786516 OMU786510:OMU786516 OWQ786510:OWQ786516 PGM786510:PGM786516 PQI786510:PQI786516 QAE786510:QAE786516 QKA786510:QKA786516 QTW786510:QTW786516 RDS786510:RDS786516 RNO786510:RNO786516 RXK786510:RXK786516 SHG786510:SHG786516 SRC786510:SRC786516 TAY786510:TAY786516 TKU786510:TKU786516 TUQ786510:TUQ786516 UEM786510:UEM786516 UOI786510:UOI786516 UYE786510:UYE786516 VIA786510:VIA786516 VRW786510:VRW786516 WBS786510:WBS786516 WLO786510:WLO786516 WVK786510:WVK786516 C852046:C852052 IY852046:IY852052 SU852046:SU852052 ACQ852046:ACQ852052 AMM852046:AMM852052 AWI852046:AWI852052 BGE852046:BGE852052 BQA852046:BQA852052 BZW852046:BZW852052 CJS852046:CJS852052 CTO852046:CTO852052 DDK852046:DDK852052 DNG852046:DNG852052 DXC852046:DXC852052 EGY852046:EGY852052 EQU852046:EQU852052 FAQ852046:FAQ852052 FKM852046:FKM852052 FUI852046:FUI852052 GEE852046:GEE852052 GOA852046:GOA852052 GXW852046:GXW852052 HHS852046:HHS852052 HRO852046:HRO852052 IBK852046:IBK852052 ILG852046:ILG852052 IVC852046:IVC852052 JEY852046:JEY852052 JOU852046:JOU852052 JYQ852046:JYQ852052 KIM852046:KIM852052 KSI852046:KSI852052 LCE852046:LCE852052 LMA852046:LMA852052 LVW852046:LVW852052 MFS852046:MFS852052 MPO852046:MPO852052 MZK852046:MZK852052 NJG852046:NJG852052 NTC852046:NTC852052 OCY852046:OCY852052 OMU852046:OMU852052 OWQ852046:OWQ852052 PGM852046:PGM852052 PQI852046:PQI852052 QAE852046:QAE852052 QKA852046:QKA852052 QTW852046:QTW852052 RDS852046:RDS852052 RNO852046:RNO852052 RXK852046:RXK852052 SHG852046:SHG852052 SRC852046:SRC852052 TAY852046:TAY852052 TKU852046:TKU852052 TUQ852046:TUQ852052 UEM852046:UEM852052 UOI852046:UOI852052 UYE852046:UYE852052 VIA852046:VIA852052 VRW852046:VRW852052 WBS852046:WBS852052 WLO852046:WLO852052 WVK852046:WVK852052 C917582:C917588 IY917582:IY917588 SU917582:SU917588 ACQ917582:ACQ917588 AMM917582:AMM917588 AWI917582:AWI917588 BGE917582:BGE917588 BQA917582:BQA917588 BZW917582:BZW917588 CJS917582:CJS917588 CTO917582:CTO917588 DDK917582:DDK917588 DNG917582:DNG917588 DXC917582:DXC917588 EGY917582:EGY917588 EQU917582:EQU917588 FAQ917582:FAQ917588 FKM917582:FKM917588 FUI917582:FUI917588 GEE917582:GEE917588 GOA917582:GOA917588 GXW917582:GXW917588 HHS917582:HHS917588 HRO917582:HRO917588 IBK917582:IBK917588 ILG917582:ILG917588 IVC917582:IVC917588 JEY917582:JEY917588 JOU917582:JOU917588 JYQ917582:JYQ917588 KIM917582:KIM917588 KSI917582:KSI917588 LCE917582:LCE917588 LMA917582:LMA917588 LVW917582:LVW917588 MFS917582:MFS917588 MPO917582:MPO917588 MZK917582:MZK917588 NJG917582:NJG917588 NTC917582:NTC917588 OCY917582:OCY917588 OMU917582:OMU917588 OWQ917582:OWQ917588 PGM917582:PGM917588 PQI917582:PQI917588 QAE917582:QAE917588 QKA917582:QKA917588 QTW917582:QTW917588 RDS917582:RDS917588 RNO917582:RNO917588 RXK917582:RXK917588 SHG917582:SHG917588 SRC917582:SRC917588 TAY917582:TAY917588 TKU917582:TKU917588 TUQ917582:TUQ917588 UEM917582:UEM917588 UOI917582:UOI917588 UYE917582:UYE917588 VIA917582:VIA917588 VRW917582:VRW917588 WBS917582:WBS917588 WLO917582:WLO917588 WVK917582:WVK917588 C983118:C983124 IY983118:IY983124 SU983118:SU983124 ACQ983118:ACQ983124 AMM983118:AMM983124 AWI983118:AWI983124 BGE983118:BGE983124 BQA983118:BQA983124 BZW983118:BZW983124 CJS983118:CJS983124 CTO983118:CTO983124 DDK983118:DDK983124 DNG983118:DNG983124 DXC983118:DXC983124 EGY983118:EGY983124 EQU983118:EQU983124 FAQ983118:FAQ983124 FKM983118:FKM983124 FUI983118:FUI983124 GEE983118:GEE983124 GOA983118:GOA983124 GXW983118:GXW983124 HHS983118:HHS983124 HRO983118:HRO983124 IBK983118:IBK983124 ILG983118:ILG983124 IVC983118:IVC983124 JEY983118:JEY983124 JOU983118:JOU983124 JYQ983118:JYQ983124 KIM983118:KIM983124 KSI983118:KSI983124 LCE983118:LCE983124 LMA983118:LMA983124 LVW983118:LVW983124 MFS983118:MFS983124 MPO983118:MPO983124 MZK983118:MZK983124 NJG983118:NJG983124 NTC983118:NTC983124 OCY983118:OCY983124 OMU983118:OMU983124 OWQ983118:OWQ983124 PGM983118:PGM983124 PQI983118:PQI983124 QAE983118:QAE983124 QKA983118:QKA983124 QTW983118:QTW983124 RDS983118:RDS983124 RNO983118:RNO983124 RXK983118:RXK983124 SHG983118:SHG983124 SRC983118:SRC983124 TAY983118:TAY983124 TKU983118:TKU983124 TUQ983118:TUQ983124 UEM983118:UEM983124 UOI983118:UOI983124 UYE983118:UYE983124 VIA983118:VIA983124 VRW983118:VRW983124 WBS983118:WBS983124 WLO983118:WLO983124 WVK983118:WVK983124 C91 IY91 SU91 ACQ91 AMM91 AWI91 BGE91 BQA91 BZW91 CJS91 CTO91 DDK91 DNG91 DXC91 EGY91 EQU91 FAQ91 FKM91 FUI91 GEE91 GOA91 GXW91 HHS91 HRO91 IBK91 ILG91 IVC91 JEY91 JOU91 JYQ91 KIM91 KSI91 LCE91 LMA91 LVW91 MFS91 MPO91 MZK91 NJG91 NTC91 OCY91 OMU91 OWQ91 PGM91 PQI91 QAE91 QKA91 QTW91 RDS91 RNO91 RXK91 SHG91 SRC91 TAY91 TKU91 TUQ91 UEM91 UOI91 UYE91 VIA91 VRW91 WBS91 WLO91 WVK91 C65627 IY65627 SU65627 ACQ65627 AMM65627 AWI65627 BGE65627 BQA65627 BZW65627 CJS65627 CTO65627 DDK65627 DNG65627 DXC65627 EGY65627 EQU65627 FAQ65627 FKM65627 FUI65627 GEE65627 GOA65627 GXW65627 HHS65627 HRO65627 IBK65627 ILG65627 IVC65627 JEY65627 JOU65627 JYQ65627 KIM65627 KSI65627 LCE65627 LMA65627 LVW65627 MFS65627 MPO65627 MZK65627 NJG65627 NTC65627 OCY65627 OMU65627 OWQ65627 PGM65627 PQI65627 QAE65627 QKA65627 QTW65627 RDS65627 RNO65627 RXK65627 SHG65627 SRC65627 TAY65627 TKU65627 TUQ65627 UEM65627 UOI65627 UYE65627 VIA65627 VRW65627 WBS65627 WLO65627 WVK65627 C131163 IY131163 SU131163 ACQ131163 AMM131163 AWI131163 BGE131163 BQA131163 BZW131163 CJS131163 CTO131163 DDK131163 DNG131163 DXC131163 EGY131163 EQU131163 FAQ131163 FKM131163 FUI131163 GEE131163 GOA131163 GXW131163 HHS131163 HRO131163 IBK131163 ILG131163 IVC131163 JEY131163 JOU131163 JYQ131163 KIM131163 KSI131163 LCE131163 LMA131163 LVW131163 MFS131163 MPO131163 MZK131163 NJG131163 NTC131163 OCY131163 OMU131163 OWQ131163 PGM131163 PQI131163 QAE131163 QKA131163 QTW131163 RDS131163 RNO131163 RXK131163 SHG131163 SRC131163 TAY131163 TKU131163 TUQ131163 UEM131163 UOI131163 UYE131163 VIA131163 VRW131163 WBS131163 WLO131163 WVK131163 C196699 IY196699 SU196699 ACQ196699 AMM196699 AWI196699 BGE196699 BQA196699 BZW196699 CJS196699 CTO196699 DDK196699 DNG196699 DXC196699 EGY196699 EQU196699 FAQ196699 FKM196699 FUI196699 GEE196699 GOA196699 GXW196699 HHS196699 HRO196699 IBK196699 ILG196699 IVC196699 JEY196699 JOU196699 JYQ196699 KIM196699 KSI196699 LCE196699 LMA196699 LVW196699 MFS196699 MPO196699 MZK196699 NJG196699 NTC196699 OCY196699 OMU196699 OWQ196699 PGM196699 PQI196699 QAE196699 QKA196699 QTW196699 RDS196699 RNO196699 RXK196699 SHG196699 SRC196699 TAY196699 TKU196699 TUQ196699 UEM196699 UOI196699 UYE196699 VIA196699 VRW196699 WBS196699 WLO196699 WVK196699 C262235 IY262235 SU262235 ACQ262235 AMM262235 AWI262235 BGE262235 BQA262235 BZW262235 CJS262235 CTO262235 DDK262235 DNG262235 DXC262235 EGY262235 EQU262235 FAQ262235 FKM262235 FUI262235 GEE262235 GOA262235 GXW262235 HHS262235 HRO262235 IBK262235 ILG262235 IVC262235 JEY262235 JOU262235 JYQ262235 KIM262235 KSI262235 LCE262235 LMA262235 LVW262235 MFS262235 MPO262235 MZK262235 NJG262235 NTC262235 OCY262235 OMU262235 OWQ262235 PGM262235 PQI262235 QAE262235 QKA262235 QTW262235 RDS262235 RNO262235 RXK262235 SHG262235 SRC262235 TAY262235 TKU262235 TUQ262235 UEM262235 UOI262235 UYE262235 VIA262235 VRW262235 WBS262235 WLO262235 WVK262235 C327771 IY327771 SU327771 ACQ327771 AMM327771 AWI327771 BGE327771 BQA327771 BZW327771 CJS327771 CTO327771 DDK327771 DNG327771 DXC327771 EGY327771 EQU327771 FAQ327771 FKM327771 FUI327771 GEE327771 GOA327771 GXW327771 HHS327771 HRO327771 IBK327771 ILG327771 IVC327771 JEY327771 JOU327771 JYQ327771 KIM327771 KSI327771 LCE327771 LMA327771 LVW327771 MFS327771 MPO327771 MZK327771 NJG327771 NTC327771 OCY327771 OMU327771 OWQ327771 PGM327771 PQI327771 QAE327771 QKA327771 QTW327771 RDS327771 RNO327771 RXK327771 SHG327771 SRC327771 TAY327771 TKU327771 TUQ327771 UEM327771 UOI327771 UYE327771 VIA327771 VRW327771 WBS327771 WLO327771 WVK327771 C393307 IY393307 SU393307 ACQ393307 AMM393307 AWI393307 BGE393307 BQA393307 BZW393307 CJS393307 CTO393307 DDK393307 DNG393307 DXC393307 EGY393307 EQU393307 FAQ393307 FKM393307 FUI393307 GEE393307 GOA393307 GXW393307 HHS393307 HRO393307 IBK393307 ILG393307 IVC393307 JEY393307 JOU393307 JYQ393307 KIM393307 KSI393307 LCE393307 LMA393307 LVW393307 MFS393307 MPO393307 MZK393307 NJG393307 NTC393307 OCY393307 OMU393307 OWQ393307 PGM393307 PQI393307 QAE393307 QKA393307 QTW393307 RDS393307 RNO393307 RXK393307 SHG393307 SRC393307 TAY393307 TKU393307 TUQ393307 UEM393307 UOI393307 UYE393307 VIA393307 VRW393307 WBS393307 WLO393307 WVK393307 C458843 IY458843 SU458843 ACQ458843 AMM458843 AWI458843 BGE458843 BQA458843 BZW458843 CJS458843 CTO458843 DDK458843 DNG458843 DXC458843 EGY458843 EQU458843 FAQ458843 FKM458843 FUI458843 GEE458843 GOA458843 GXW458843 HHS458843 HRO458843 IBK458843 ILG458843 IVC458843 JEY458843 JOU458843 JYQ458843 KIM458843 KSI458843 LCE458843 LMA458843 LVW458843 MFS458843 MPO458843 MZK458843 NJG458843 NTC458843 OCY458843 OMU458843 OWQ458843 PGM458843 PQI458843 QAE458843 QKA458843 QTW458843 RDS458843 RNO458843 RXK458843 SHG458843 SRC458843 TAY458843 TKU458843 TUQ458843 UEM458843 UOI458843 UYE458843 VIA458843 VRW458843 WBS458843 WLO458843 WVK458843 C524379 IY524379 SU524379 ACQ524379 AMM524379 AWI524379 BGE524379 BQA524379 BZW524379 CJS524379 CTO524379 DDK524379 DNG524379 DXC524379 EGY524379 EQU524379 FAQ524379 FKM524379 FUI524379 GEE524379 GOA524379 GXW524379 HHS524379 HRO524379 IBK524379 ILG524379 IVC524379 JEY524379 JOU524379 JYQ524379 KIM524379 KSI524379 LCE524379 LMA524379 LVW524379 MFS524379 MPO524379 MZK524379 NJG524379 NTC524379 OCY524379 OMU524379 OWQ524379 PGM524379 PQI524379 QAE524379 QKA524379 QTW524379 RDS524379 RNO524379 RXK524379 SHG524379 SRC524379 TAY524379 TKU524379 TUQ524379 UEM524379 UOI524379 UYE524379 VIA524379 VRW524379 WBS524379 WLO524379 WVK524379 C589915 IY589915 SU589915 ACQ589915 AMM589915 AWI589915 BGE589915 BQA589915 BZW589915 CJS589915 CTO589915 DDK589915 DNG589915 DXC589915 EGY589915 EQU589915 FAQ589915 FKM589915 FUI589915 GEE589915 GOA589915 GXW589915 HHS589915 HRO589915 IBK589915 ILG589915 IVC589915 JEY589915 JOU589915 JYQ589915 KIM589915 KSI589915 LCE589915 LMA589915 LVW589915 MFS589915 MPO589915 MZK589915 NJG589915 NTC589915 OCY589915 OMU589915 OWQ589915 PGM589915 PQI589915 QAE589915 QKA589915 QTW589915 RDS589915 RNO589915 RXK589915 SHG589915 SRC589915 TAY589915 TKU589915 TUQ589915 UEM589915 UOI589915 UYE589915 VIA589915 VRW589915 WBS589915 WLO589915 WVK589915 C655451 IY655451 SU655451 ACQ655451 AMM655451 AWI655451 BGE655451 BQA655451 BZW655451 CJS655451 CTO655451 DDK655451 DNG655451 DXC655451 EGY655451 EQU655451 FAQ655451 FKM655451 FUI655451 GEE655451 GOA655451 GXW655451 HHS655451 HRO655451 IBK655451 ILG655451 IVC655451 JEY655451 JOU655451 JYQ655451 KIM655451 KSI655451 LCE655451 LMA655451 LVW655451 MFS655451 MPO655451 MZK655451 NJG655451 NTC655451 OCY655451 OMU655451 OWQ655451 PGM655451 PQI655451 QAE655451 QKA655451 QTW655451 RDS655451 RNO655451 RXK655451 SHG655451 SRC655451 TAY655451 TKU655451 TUQ655451 UEM655451 UOI655451 UYE655451 VIA655451 VRW655451 WBS655451 WLO655451 WVK655451 C720987 IY720987 SU720987 ACQ720987 AMM720987 AWI720987 BGE720987 BQA720987 BZW720987 CJS720987 CTO720987 DDK720987 DNG720987 DXC720987 EGY720987 EQU720987 FAQ720987 FKM720987 FUI720987 GEE720987 GOA720987 GXW720987 HHS720987 HRO720987 IBK720987 ILG720987 IVC720987 JEY720987 JOU720987 JYQ720987 KIM720987 KSI720987 LCE720987 LMA720987 LVW720987 MFS720987 MPO720987 MZK720987 NJG720987 NTC720987 OCY720987 OMU720987 OWQ720987 PGM720987 PQI720987 QAE720987 QKA720987 QTW720987 RDS720987 RNO720987 RXK720987 SHG720987 SRC720987 TAY720987 TKU720987 TUQ720987 UEM720987 UOI720987 UYE720987 VIA720987 VRW720987 WBS720987 WLO720987 WVK720987 C786523 IY786523 SU786523 ACQ786523 AMM786523 AWI786523 BGE786523 BQA786523 BZW786523 CJS786523 CTO786523 DDK786523 DNG786523 DXC786523 EGY786523 EQU786523 FAQ786523 FKM786523 FUI786523 GEE786523 GOA786523 GXW786523 HHS786523 HRO786523 IBK786523 ILG786523 IVC786523 JEY786523 JOU786523 JYQ786523 KIM786523 KSI786523 LCE786523 LMA786523 LVW786523 MFS786523 MPO786523 MZK786523 NJG786523 NTC786523 OCY786523 OMU786523 OWQ786523 PGM786523 PQI786523 QAE786523 QKA786523 QTW786523 RDS786523 RNO786523 RXK786523 SHG786523 SRC786523 TAY786523 TKU786523 TUQ786523 UEM786523 UOI786523 UYE786523 VIA786523 VRW786523 WBS786523 WLO786523 WVK786523 C852059 IY852059 SU852059 ACQ852059 AMM852059 AWI852059 BGE852059 BQA852059 BZW852059 CJS852059 CTO852059 DDK852059 DNG852059 DXC852059 EGY852059 EQU852059 FAQ852059 FKM852059 FUI852059 GEE852059 GOA852059 GXW852059 HHS852059 HRO852059 IBK852059 ILG852059 IVC852059 JEY852059 JOU852059 JYQ852059 KIM852059 KSI852059 LCE852059 LMA852059 LVW852059 MFS852059 MPO852059 MZK852059 NJG852059 NTC852059 OCY852059 OMU852059 OWQ852059 PGM852059 PQI852059 QAE852059 QKA852059 QTW852059 RDS852059 RNO852059 RXK852059 SHG852059 SRC852059 TAY852059 TKU852059 TUQ852059 UEM852059 UOI852059 UYE852059 VIA852059 VRW852059 WBS852059 WLO852059 WVK852059 C917595 IY917595 SU917595 ACQ917595 AMM917595 AWI917595 BGE917595 BQA917595 BZW917595 CJS917595 CTO917595 DDK917595 DNG917595 DXC917595 EGY917595 EQU917595 FAQ917595 FKM917595 FUI917595 GEE917595 GOA917595 GXW917595 HHS917595 HRO917595 IBK917595 ILG917595 IVC917595 JEY917595 JOU917595 JYQ917595 KIM917595 KSI917595 LCE917595 LMA917595 LVW917595 MFS917595 MPO917595 MZK917595 NJG917595 NTC917595 OCY917595 OMU917595 OWQ917595 PGM917595 PQI917595 QAE917595 QKA917595 QTW917595 RDS917595 RNO917595 RXK917595 SHG917595 SRC917595 TAY917595 TKU917595 TUQ917595 UEM917595 UOI917595 UYE917595 VIA917595 VRW917595 WBS917595 WLO917595 WVK917595 C983131 IY983131 SU983131 ACQ983131 AMM983131 AWI983131 BGE983131 BQA983131 BZW983131 CJS983131 CTO983131 DDK983131 DNG983131 DXC983131 EGY983131 EQU983131 FAQ983131 FKM983131 FUI983131 GEE983131 GOA983131 GXW983131 HHS983131 HRO983131 IBK983131 ILG983131 IVC983131 JEY983131 JOU983131 JYQ983131 KIM983131 KSI983131 LCE983131 LMA983131 LVW983131 MFS983131 MPO983131 MZK983131 NJG983131 NTC983131 OCY983131 OMU983131 OWQ983131 PGM983131 PQI983131 QAE983131 QKA983131 QTW983131 RDS983131 RNO983131 RXK983131 SHG983131 SRC983131 TAY983131 TKU983131 TUQ983131 UEM983131 UOI983131 UYE983131 VIA983131 VRW983131 WBS983131 WLO983131 WVK983131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C95 IY95 SU95 ACQ95 AMM95 AWI95 BGE95 BQA95 BZW95 CJS95 CTO95 DDK95 DNG95 DXC95 EGY95 EQU95 FAQ95 FKM95 FUI95 GEE95 GOA95 GXW95 HHS95 HRO95 IBK95 ILG95 IVC95 JEY95 JOU95 JYQ95 KIM95 KSI95 LCE95 LMA95 LVW95 MFS95 MPO95 MZK95 NJG95 NTC95 OCY95 OMU95 OWQ95 PGM95 PQI95 QAE95 QKA95 QTW95 RDS95 RNO95 RXK95 SHG95 SRC95 TAY95 TKU95 TUQ95 UEM95 UOI95 UYE95 VIA95 VRW95 WBS95 WLO95 WVK95 C65631 IY65631 SU65631 ACQ65631 AMM65631 AWI65631 BGE65631 BQA65631 BZW65631 CJS65631 CTO65631 DDK65631 DNG65631 DXC65631 EGY65631 EQU65631 FAQ65631 FKM65631 FUI65631 GEE65631 GOA65631 GXW65631 HHS65631 HRO65631 IBK65631 ILG65631 IVC65631 JEY65631 JOU65631 JYQ65631 KIM65631 KSI65631 LCE65631 LMA65631 LVW65631 MFS65631 MPO65631 MZK65631 NJG65631 NTC65631 OCY65631 OMU65631 OWQ65631 PGM65631 PQI65631 QAE65631 QKA65631 QTW65631 RDS65631 RNO65631 RXK65631 SHG65631 SRC65631 TAY65631 TKU65631 TUQ65631 UEM65631 UOI65631 UYE65631 VIA65631 VRW65631 WBS65631 WLO65631 WVK65631 C131167 IY131167 SU131167 ACQ131167 AMM131167 AWI131167 BGE131167 BQA131167 BZW131167 CJS131167 CTO131167 DDK131167 DNG131167 DXC131167 EGY131167 EQU131167 FAQ131167 FKM131167 FUI131167 GEE131167 GOA131167 GXW131167 HHS131167 HRO131167 IBK131167 ILG131167 IVC131167 JEY131167 JOU131167 JYQ131167 KIM131167 KSI131167 LCE131167 LMA131167 LVW131167 MFS131167 MPO131167 MZK131167 NJG131167 NTC131167 OCY131167 OMU131167 OWQ131167 PGM131167 PQI131167 QAE131167 QKA131167 QTW131167 RDS131167 RNO131167 RXK131167 SHG131167 SRC131167 TAY131167 TKU131167 TUQ131167 UEM131167 UOI131167 UYE131167 VIA131167 VRW131167 WBS131167 WLO131167 WVK131167 C196703 IY196703 SU196703 ACQ196703 AMM196703 AWI196703 BGE196703 BQA196703 BZW196703 CJS196703 CTO196703 DDK196703 DNG196703 DXC196703 EGY196703 EQU196703 FAQ196703 FKM196703 FUI196703 GEE196703 GOA196703 GXW196703 HHS196703 HRO196703 IBK196703 ILG196703 IVC196703 JEY196703 JOU196703 JYQ196703 KIM196703 KSI196703 LCE196703 LMA196703 LVW196703 MFS196703 MPO196703 MZK196703 NJG196703 NTC196703 OCY196703 OMU196703 OWQ196703 PGM196703 PQI196703 QAE196703 QKA196703 QTW196703 RDS196703 RNO196703 RXK196703 SHG196703 SRC196703 TAY196703 TKU196703 TUQ196703 UEM196703 UOI196703 UYE196703 VIA196703 VRW196703 WBS196703 WLO196703 WVK196703 C262239 IY262239 SU262239 ACQ262239 AMM262239 AWI262239 BGE262239 BQA262239 BZW262239 CJS262239 CTO262239 DDK262239 DNG262239 DXC262239 EGY262239 EQU262239 FAQ262239 FKM262239 FUI262239 GEE262239 GOA262239 GXW262239 HHS262239 HRO262239 IBK262239 ILG262239 IVC262239 JEY262239 JOU262239 JYQ262239 KIM262239 KSI262239 LCE262239 LMA262239 LVW262239 MFS262239 MPO262239 MZK262239 NJG262239 NTC262239 OCY262239 OMU262239 OWQ262239 PGM262239 PQI262239 QAE262239 QKA262239 QTW262239 RDS262239 RNO262239 RXK262239 SHG262239 SRC262239 TAY262239 TKU262239 TUQ262239 UEM262239 UOI262239 UYE262239 VIA262239 VRW262239 WBS262239 WLO262239 WVK262239 C327775 IY327775 SU327775 ACQ327775 AMM327775 AWI327775 BGE327775 BQA327775 BZW327775 CJS327775 CTO327775 DDK327775 DNG327775 DXC327775 EGY327775 EQU327775 FAQ327775 FKM327775 FUI327775 GEE327775 GOA327775 GXW327775 HHS327775 HRO327775 IBK327775 ILG327775 IVC327775 JEY327775 JOU327775 JYQ327775 KIM327775 KSI327775 LCE327775 LMA327775 LVW327775 MFS327775 MPO327775 MZK327775 NJG327775 NTC327775 OCY327775 OMU327775 OWQ327775 PGM327775 PQI327775 QAE327775 QKA327775 QTW327775 RDS327775 RNO327775 RXK327775 SHG327775 SRC327775 TAY327775 TKU327775 TUQ327775 UEM327775 UOI327775 UYE327775 VIA327775 VRW327775 WBS327775 WLO327775 WVK327775 C393311 IY393311 SU393311 ACQ393311 AMM393311 AWI393311 BGE393311 BQA393311 BZW393311 CJS393311 CTO393311 DDK393311 DNG393311 DXC393311 EGY393311 EQU393311 FAQ393311 FKM393311 FUI393311 GEE393311 GOA393311 GXW393311 HHS393311 HRO393311 IBK393311 ILG393311 IVC393311 JEY393311 JOU393311 JYQ393311 KIM393311 KSI393311 LCE393311 LMA393311 LVW393311 MFS393311 MPO393311 MZK393311 NJG393311 NTC393311 OCY393311 OMU393311 OWQ393311 PGM393311 PQI393311 QAE393311 QKA393311 QTW393311 RDS393311 RNO393311 RXK393311 SHG393311 SRC393311 TAY393311 TKU393311 TUQ393311 UEM393311 UOI393311 UYE393311 VIA393311 VRW393311 WBS393311 WLO393311 WVK393311 C458847 IY458847 SU458847 ACQ458847 AMM458847 AWI458847 BGE458847 BQA458847 BZW458847 CJS458847 CTO458847 DDK458847 DNG458847 DXC458847 EGY458847 EQU458847 FAQ458847 FKM458847 FUI458847 GEE458847 GOA458847 GXW458847 HHS458847 HRO458847 IBK458847 ILG458847 IVC458847 JEY458847 JOU458847 JYQ458847 KIM458847 KSI458847 LCE458847 LMA458847 LVW458847 MFS458847 MPO458847 MZK458847 NJG458847 NTC458847 OCY458847 OMU458847 OWQ458847 PGM458847 PQI458847 QAE458847 QKA458847 QTW458847 RDS458847 RNO458847 RXK458847 SHG458847 SRC458847 TAY458847 TKU458847 TUQ458847 UEM458847 UOI458847 UYE458847 VIA458847 VRW458847 WBS458847 WLO458847 WVK458847 C524383 IY524383 SU524383 ACQ524383 AMM524383 AWI524383 BGE524383 BQA524383 BZW524383 CJS524383 CTO524383 DDK524383 DNG524383 DXC524383 EGY524383 EQU524383 FAQ524383 FKM524383 FUI524383 GEE524383 GOA524383 GXW524383 HHS524383 HRO524383 IBK524383 ILG524383 IVC524383 JEY524383 JOU524383 JYQ524383 KIM524383 KSI524383 LCE524383 LMA524383 LVW524383 MFS524383 MPO524383 MZK524383 NJG524383 NTC524383 OCY524383 OMU524383 OWQ524383 PGM524383 PQI524383 QAE524383 QKA524383 QTW524383 RDS524383 RNO524383 RXK524383 SHG524383 SRC524383 TAY524383 TKU524383 TUQ524383 UEM524383 UOI524383 UYE524383 VIA524383 VRW524383 WBS524383 WLO524383 WVK524383 C589919 IY589919 SU589919 ACQ589919 AMM589919 AWI589919 BGE589919 BQA589919 BZW589919 CJS589919 CTO589919 DDK589919 DNG589919 DXC589919 EGY589919 EQU589919 FAQ589919 FKM589919 FUI589919 GEE589919 GOA589919 GXW589919 HHS589919 HRO589919 IBK589919 ILG589919 IVC589919 JEY589919 JOU589919 JYQ589919 KIM589919 KSI589919 LCE589919 LMA589919 LVW589919 MFS589919 MPO589919 MZK589919 NJG589919 NTC589919 OCY589919 OMU589919 OWQ589919 PGM589919 PQI589919 QAE589919 QKA589919 QTW589919 RDS589919 RNO589919 RXK589919 SHG589919 SRC589919 TAY589919 TKU589919 TUQ589919 UEM589919 UOI589919 UYE589919 VIA589919 VRW589919 WBS589919 WLO589919 WVK589919 C655455 IY655455 SU655455 ACQ655455 AMM655455 AWI655455 BGE655455 BQA655455 BZW655455 CJS655455 CTO655455 DDK655455 DNG655455 DXC655455 EGY655455 EQU655455 FAQ655455 FKM655455 FUI655455 GEE655455 GOA655455 GXW655455 HHS655455 HRO655455 IBK655455 ILG655455 IVC655455 JEY655455 JOU655455 JYQ655455 KIM655455 KSI655455 LCE655455 LMA655455 LVW655455 MFS655455 MPO655455 MZK655455 NJG655455 NTC655455 OCY655455 OMU655455 OWQ655455 PGM655455 PQI655455 QAE655455 QKA655455 QTW655455 RDS655455 RNO655455 RXK655455 SHG655455 SRC655455 TAY655455 TKU655455 TUQ655455 UEM655455 UOI655455 UYE655455 VIA655455 VRW655455 WBS655455 WLO655455 WVK655455 C720991 IY720991 SU720991 ACQ720991 AMM720991 AWI720991 BGE720991 BQA720991 BZW720991 CJS720991 CTO720991 DDK720991 DNG720991 DXC720991 EGY720991 EQU720991 FAQ720991 FKM720991 FUI720991 GEE720991 GOA720991 GXW720991 HHS720991 HRO720991 IBK720991 ILG720991 IVC720991 JEY720991 JOU720991 JYQ720991 KIM720991 KSI720991 LCE720991 LMA720991 LVW720991 MFS720991 MPO720991 MZK720991 NJG720991 NTC720991 OCY720991 OMU720991 OWQ720991 PGM720991 PQI720991 QAE720991 QKA720991 QTW720991 RDS720991 RNO720991 RXK720991 SHG720991 SRC720991 TAY720991 TKU720991 TUQ720991 UEM720991 UOI720991 UYE720991 VIA720991 VRW720991 WBS720991 WLO720991 WVK720991 C786527 IY786527 SU786527 ACQ786527 AMM786527 AWI786527 BGE786527 BQA786527 BZW786527 CJS786527 CTO786527 DDK786527 DNG786527 DXC786527 EGY786527 EQU786527 FAQ786527 FKM786527 FUI786527 GEE786527 GOA786527 GXW786527 HHS786527 HRO786527 IBK786527 ILG786527 IVC786527 JEY786527 JOU786527 JYQ786527 KIM786527 KSI786527 LCE786527 LMA786527 LVW786527 MFS786527 MPO786527 MZK786527 NJG786527 NTC786527 OCY786527 OMU786527 OWQ786527 PGM786527 PQI786527 QAE786527 QKA786527 QTW786527 RDS786527 RNO786527 RXK786527 SHG786527 SRC786527 TAY786527 TKU786527 TUQ786527 UEM786527 UOI786527 UYE786527 VIA786527 VRW786527 WBS786527 WLO786527 WVK786527 C852063 IY852063 SU852063 ACQ852063 AMM852063 AWI852063 BGE852063 BQA852063 BZW852063 CJS852063 CTO852063 DDK852063 DNG852063 DXC852063 EGY852063 EQU852063 FAQ852063 FKM852063 FUI852063 GEE852063 GOA852063 GXW852063 HHS852063 HRO852063 IBK852063 ILG852063 IVC852063 JEY852063 JOU852063 JYQ852063 KIM852063 KSI852063 LCE852063 LMA852063 LVW852063 MFS852063 MPO852063 MZK852063 NJG852063 NTC852063 OCY852063 OMU852063 OWQ852063 PGM852063 PQI852063 QAE852063 QKA852063 QTW852063 RDS852063 RNO852063 RXK852063 SHG852063 SRC852063 TAY852063 TKU852063 TUQ852063 UEM852063 UOI852063 UYE852063 VIA852063 VRW852063 WBS852063 WLO852063 WVK852063 C917599 IY917599 SU917599 ACQ917599 AMM917599 AWI917599 BGE917599 BQA917599 BZW917599 CJS917599 CTO917599 DDK917599 DNG917599 DXC917599 EGY917599 EQU917599 FAQ917599 FKM917599 FUI917599 GEE917599 GOA917599 GXW917599 HHS917599 HRO917599 IBK917599 ILG917599 IVC917599 JEY917599 JOU917599 JYQ917599 KIM917599 KSI917599 LCE917599 LMA917599 LVW917599 MFS917599 MPO917599 MZK917599 NJG917599 NTC917599 OCY917599 OMU917599 OWQ917599 PGM917599 PQI917599 QAE917599 QKA917599 QTW917599 RDS917599 RNO917599 RXK917599 SHG917599 SRC917599 TAY917599 TKU917599 TUQ917599 UEM917599 UOI917599 UYE917599 VIA917599 VRW917599 WBS917599 WLO917599 WVK917599 C983135 IY983135 SU983135 ACQ983135 AMM983135 AWI983135 BGE983135 BQA983135 BZW983135 CJS983135 CTO983135 DDK983135 DNG983135 DXC983135 EGY983135 EQU983135 FAQ983135 FKM983135 FUI983135 GEE983135 GOA983135 GXW983135 HHS983135 HRO983135 IBK983135 ILG983135 IVC983135 JEY983135 JOU983135 JYQ983135 KIM983135 KSI983135 LCE983135 LMA983135 LVW983135 MFS983135 MPO983135 MZK983135 NJG983135 NTC983135 OCY983135 OMU983135 OWQ983135 PGM983135 PQI983135 QAE983135 QKA983135 QTW983135 RDS983135 RNO983135 RXK983135 SHG983135 SRC983135 TAY983135 TKU983135 TUQ983135 UEM983135 UOI983135 UYE983135 VIA983135 VRW983135 WBS983135 WLO983135 WVK983135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
  <sheetViews>
    <sheetView workbookViewId="0">
      <selection activeCell="C13" sqref="C13"/>
    </sheetView>
  </sheetViews>
  <sheetFormatPr defaultRowHeight="15.75"/>
  <cols>
    <col min="1" max="1" width="6" customWidth="1"/>
    <col min="2" max="2" width="49.25" customWidth="1"/>
    <col min="3" max="3" width="15.25" customWidth="1"/>
    <col min="4" max="4" width="9.875" customWidth="1"/>
  </cols>
  <sheetData>
    <row r="2" spans="1:6">
      <c r="A2" s="482" t="s">
        <v>681</v>
      </c>
      <c r="B2" s="479"/>
      <c r="C2" s="479"/>
      <c r="D2" s="479"/>
      <c r="E2" s="479"/>
      <c r="F2" s="342"/>
    </row>
    <row r="3" spans="1:6">
      <c r="A3" s="483" t="s">
        <v>21</v>
      </c>
      <c r="B3" s="342"/>
      <c r="C3" s="342"/>
      <c r="D3" s="342"/>
      <c r="E3" s="342"/>
      <c r="F3" s="342"/>
    </row>
    <row r="4" spans="1:6" ht="16.5" thickBot="1">
      <c r="A4" s="484" t="s">
        <v>528</v>
      </c>
      <c r="B4" s="484"/>
      <c r="C4" s="485"/>
      <c r="D4" s="485"/>
      <c r="E4" s="485"/>
      <c r="F4" s="485"/>
    </row>
    <row r="5" spans="1:6" ht="16.5" thickBot="1">
      <c r="A5" s="478"/>
      <c r="B5" s="478"/>
      <c r="C5" s="486" t="s">
        <v>529</v>
      </c>
      <c r="D5" s="546" t="s">
        <v>558</v>
      </c>
      <c r="E5" s="487" t="s">
        <v>530</v>
      </c>
      <c r="F5" s="488"/>
    </row>
    <row r="6" spans="1:6" ht="16.5" thickBot="1">
      <c r="A6" s="489" t="s">
        <v>22</v>
      </c>
      <c r="B6" s="342"/>
      <c r="C6" s="342"/>
      <c r="D6" s="478"/>
      <c r="E6" s="490"/>
      <c r="F6" s="342"/>
    </row>
    <row r="9" spans="1:6">
      <c r="B9" s="478" t="s">
        <v>676</v>
      </c>
      <c r="C9" s="478" t="s">
        <v>677</v>
      </c>
    </row>
    <row r="10" spans="1:6" ht="31.5">
      <c r="A10" s="491"/>
      <c r="B10" s="492" t="s">
        <v>678</v>
      </c>
      <c r="C10" s="544" t="s">
        <v>529</v>
      </c>
    </row>
    <row r="11" spans="1:6" ht="31.5">
      <c r="A11" s="491"/>
      <c r="B11" s="492" t="s">
        <v>679</v>
      </c>
      <c r="C11" s="544" t="s">
        <v>529</v>
      </c>
    </row>
    <row r="12" spans="1:6" ht="63">
      <c r="A12" s="491"/>
      <c r="B12" s="492" t="s">
        <v>680</v>
      </c>
      <c r="C12" s="544" t="s">
        <v>530</v>
      </c>
    </row>
    <row r="13" spans="1:6">
      <c r="B13" s="556" t="s">
        <v>712</v>
      </c>
      <c r="C13" s="557">
        <f>'Historical Exposures'!B53</f>
        <v>11253034</v>
      </c>
      <c r="D13" s="15"/>
    </row>
    <row r="14" spans="1:6">
      <c r="B14" s="556" t="s">
        <v>713</v>
      </c>
      <c r="C14" s="560">
        <f>'Historical Exposures'!B52</f>
        <v>1518700</v>
      </c>
      <c r="D14" s="15"/>
    </row>
    <row r="15" spans="1:6">
      <c r="B15" s="558" t="s">
        <v>714</v>
      </c>
      <c r="C15" s="559">
        <f>'Historical Exposures'!B55</f>
        <v>9000</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08"/>
  <sheetViews>
    <sheetView workbookViewId="0">
      <selection activeCell="J22" sqref="J22"/>
    </sheetView>
  </sheetViews>
  <sheetFormatPr defaultColWidth="8.75" defaultRowHeight="15.75"/>
  <cols>
    <col min="1" max="1" width="2" style="15" customWidth="1"/>
    <col min="2" max="2" width="2.25" style="15" customWidth="1"/>
    <col min="3" max="3" width="29.25" style="15" customWidth="1"/>
    <col min="4" max="4" width="10.875" style="15" customWidth="1"/>
    <col min="5" max="5" width="19" style="15" customWidth="1"/>
    <col min="6" max="6" width="19.625" style="15" customWidth="1"/>
    <col min="7" max="7" width="19.75" style="15" customWidth="1"/>
    <col min="8" max="8" width="21" style="15" customWidth="1"/>
    <col min="9" max="9" width="16.25" style="15" customWidth="1"/>
    <col min="10" max="10" width="34.25" style="15" customWidth="1"/>
    <col min="11" max="16384" width="8.75" style="15"/>
  </cols>
  <sheetData>
    <row r="1" spans="1:14" ht="21" customHeight="1">
      <c r="A1" s="1"/>
      <c r="B1" s="2"/>
      <c r="C1" s="54"/>
      <c r="D1" s="1"/>
      <c r="E1" s="1"/>
      <c r="F1" s="1"/>
      <c r="G1" s="1"/>
      <c r="H1" s="1"/>
      <c r="I1" s="1"/>
      <c r="J1" s="1"/>
      <c r="K1" s="1"/>
      <c r="L1" s="1"/>
    </row>
    <row r="2" spans="1:14" ht="21.75" customHeight="1">
      <c r="A2" s="1"/>
      <c r="B2" s="68" t="s">
        <v>69</v>
      </c>
      <c r="C2" s="54"/>
      <c r="D2" s="1"/>
      <c r="E2" s="1"/>
      <c r="F2" s="1"/>
      <c r="G2" s="1"/>
      <c r="H2" s="1"/>
      <c r="I2" s="1"/>
      <c r="J2" s="1"/>
      <c r="K2" s="1"/>
      <c r="L2" s="1"/>
    </row>
    <row r="3" spans="1:14" ht="9" customHeight="1">
      <c r="A3" s="1"/>
      <c r="B3" s="2"/>
      <c r="C3" s="2"/>
      <c r="D3" s="1"/>
      <c r="E3" s="1"/>
      <c r="F3" s="1"/>
      <c r="G3" s="1"/>
      <c r="H3" s="1"/>
      <c r="I3" s="1"/>
      <c r="J3" s="1"/>
      <c r="K3" s="1"/>
      <c r="L3" s="1"/>
    </row>
    <row r="4" spans="1:14">
      <c r="A4" s="1"/>
      <c r="B4" s="461" t="s">
        <v>20</v>
      </c>
      <c r="C4" s="38"/>
      <c r="D4" s="38"/>
      <c r="E4" s="38" t="s">
        <v>13</v>
      </c>
      <c r="I4" s="1"/>
      <c r="J4" s="1"/>
      <c r="K4" s="1"/>
      <c r="L4" s="1"/>
    </row>
    <row r="5" spans="1:14">
      <c r="A5" s="1"/>
      <c r="B5" s="3" t="s">
        <v>21</v>
      </c>
      <c r="C5" s="4"/>
      <c r="D5" s="5"/>
      <c r="E5" s="5"/>
      <c r="F5" s="5"/>
      <c r="G5" s="5"/>
      <c r="H5" s="5"/>
      <c r="I5" s="1"/>
      <c r="J5" s="1"/>
      <c r="K5" s="1"/>
      <c r="L5" s="1"/>
    </row>
    <row r="6" spans="1:14" ht="16.5" thickBot="1">
      <c r="A6" s="1"/>
      <c r="B6" s="3"/>
      <c r="C6" s="389" t="s">
        <v>528</v>
      </c>
      <c r="D6" s="389"/>
      <c r="E6" s="390"/>
      <c r="F6" s="390"/>
      <c r="G6" s="390"/>
      <c r="H6" s="390"/>
      <c r="I6" s="1"/>
      <c r="J6" s="1"/>
      <c r="K6" s="1"/>
      <c r="L6" s="1"/>
    </row>
    <row r="7" spans="1:14" ht="16.5" thickBot="1">
      <c r="A7" s="1"/>
      <c r="B7" s="3"/>
      <c r="C7" s="388" t="s">
        <v>529</v>
      </c>
      <c r="D7" s="568" t="s">
        <v>863</v>
      </c>
      <c r="E7" s="569" t="s">
        <v>530</v>
      </c>
      <c r="F7" s="570"/>
      <c r="G7" s="470"/>
      <c r="H7" s="385"/>
      <c r="I7" s="1"/>
      <c r="J7" s="1"/>
      <c r="K7" s="1"/>
      <c r="L7" s="1"/>
    </row>
    <row r="8" spans="1:14" ht="16.5" thickBot="1">
      <c r="A8" s="6"/>
      <c r="B8" s="7" t="s">
        <v>22</v>
      </c>
      <c r="C8" s="8"/>
      <c r="D8" s="9"/>
      <c r="E8" s="9"/>
      <c r="F8" s="9"/>
      <c r="G8" s="9"/>
      <c r="H8" s="9"/>
      <c r="I8" s="52"/>
      <c r="J8" s="52"/>
      <c r="K8" s="52"/>
      <c r="L8" s="52"/>
      <c r="M8" s="13"/>
      <c r="N8" s="13"/>
    </row>
    <row r="9" spans="1:14" s="40" customFormat="1" ht="15" customHeight="1">
      <c r="A9" s="55"/>
      <c r="B9" s="55"/>
      <c r="C9" s="55"/>
      <c r="D9" s="55"/>
      <c r="E9" s="55"/>
      <c r="F9" s="55"/>
      <c r="G9" s="55"/>
      <c r="H9" s="55"/>
      <c r="I9" s="55"/>
      <c r="J9" s="55"/>
      <c r="K9" s="55"/>
      <c r="L9" s="55"/>
    </row>
    <row r="10" spans="1:14" s="14" customFormat="1" ht="15" customHeight="1">
      <c r="A10" s="16"/>
      <c r="B10" s="16"/>
      <c r="C10" s="56" t="s">
        <v>14</v>
      </c>
      <c r="D10" s="734" t="s">
        <v>591</v>
      </c>
      <c r="E10" s="734"/>
      <c r="F10" s="734"/>
      <c r="G10" s="734"/>
      <c r="H10" s="734"/>
      <c r="I10" s="16"/>
      <c r="J10" s="16"/>
      <c r="K10" s="16"/>
      <c r="L10" s="16"/>
    </row>
    <row r="11" spans="1:14" s="14" customFormat="1" ht="15" customHeight="1">
      <c r="A11" s="16"/>
      <c r="B11" s="16"/>
      <c r="C11" s="56"/>
      <c r="D11" s="733"/>
      <c r="E11" s="733"/>
      <c r="F11" s="733"/>
      <c r="G11" s="733"/>
      <c r="H11" s="733"/>
      <c r="I11" s="16"/>
      <c r="J11" s="16"/>
      <c r="K11" s="16"/>
      <c r="L11" s="16"/>
    </row>
    <row r="12" spans="1:14" s="14" customFormat="1" ht="15" customHeight="1">
      <c r="A12" s="16"/>
      <c r="B12" s="16"/>
      <c r="C12" s="56"/>
      <c r="D12" s="733"/>
      <c r="E12" s="733"/>
      <c r="F12" s="733"/>
      <c r="G12" s="733"/>
      <c r="H12" s="733"/>
      <c r="I12" s="16"/>
      <c r="J12" s="16"/>
      <c r="K12" s="16"/>
      <c r="L12" s="16"/>
    </row>
    <row r="13" spans="1:14" s="14" customFormat="1" ht="15" customHeight="1">
      <c r="A13" s="16"/>
      <c r="B13" s="16"/>
      <c r="C13" s="53"/>
      <c r="D13" s="16"/>
      <c r="E13" s="732"/>
      <c r="F13" s="732"/>
      <c r="G13" s="732"/>
      <c r="H13" s="732"/>
      <c r="I13" s="16"/>
      <c r="J13" s="16"/>
      <c r="K13" s="16"/>
      <c r="L13" s="16"/>
    </row>
    <row r="14" spans="1:14" s="14" customFormat="1" ht="50.25" customHeight="1">
      <c r="A14" s="16"/>
      <c r="B14" s="16"/>
      <c r="C14" s="58" t="s">
        <v>15</v>
      </c>
      <c r="D14" s="59" t="s">
        <v>16</v>
      </c>
      <c r="E14" s="60" t="s">
        <v>716</v>
      </c>
      <c r="F14" s="60" t="s">
        <v>682</v>
      </c>
      <c r="G14" s="561" t="s">
        <v>715</v>
      </c>
      <c r="H14" s="621" t="s">
        <v>756</v>
      </c>
      <c r="I14" s="563" t="s">
        <v>683</v>
      </c>
      <c r="J14" s="563" t="s">
        <v>757</v>
      </c>
    </row>
    <row r="15" spans="1:14" s="14" customFormat="1" ht="15" customHeight="1">
      <c r="A15" s="16"/>
      <c r="B15" s="16"/>
      <c r="C15" s="57" t="s">
        <v>17</v>
      </c>
      <c r="D15" s="61">
        <v>5509</v>
      </c>
      <c r="E15" s="622">
        <v>253439</v>
      </c>
      <c r="F15" s="622">
        <v>212020</v>
      </c>
      <c r="G15" s="623">
        <v>215550</v>
      </c>
      <c r="H15" s="618">
        <v>250325</v>
      </c>
      <c r="I15" s="585">
        <f>(H15/G15)-1</f>
        <v>0.16133147761540245</v>
      </c>
      <c r="J15" s="620" t="s">
        <v>870</v>
      </c>
    </row>
    <row r="16" spans="1:14" s="14" customFormat="1" ht="15" customHeight="1">
      <c r="A16" s="16"/>
      <c r="B16" s="16"/>
      <c r="C16" s="57" t="s">
        <v>139</v>
      </c>
      <c r="D16" s="61">
        <v>7520</v>
      </c>
      <c r="E16" s="622">
        <v>153243</v>
      </c>
      <c r="F16" s="622">
        <v>188705</v>
      </c>
      <c r="G16" s="623">
        <v>75000</v>
      </c>
      <c r="H16" s="618">
        <v>222176</v>
      </c>
      <c r="I16" s="585">
        <f t="shared" ref="I16:I24" si="0">(H16/G16)-1</f>
        <v>1.9623466666666665</v>
      </c>
      <c r="J16" s="620" t="s">
        <v>868</v>
      </c>
    </row>
    <row r="17" spans="1:12" s="14" customFormat="1" ht="15" customHeight="1">
      <c r="A17" s="16"/>
      <c r="B17" s="16"/>
      <c r="C17" s="57" t="s">
        <v>140</v>
      </c>
      <c r="D17" s="61">
        <v>7580</v>
      </c>
      <c r="E17" s="622">
        <v>153950</v>
      </c>
      <c r="F17" s="622">
        <v>171750</v>
      </c>
      <c r="G17" s="623">
        <v>204750</v>
      </c>
      <c r="H17" s="618">
        <v>80915</v>
      </c>
      <c r="I17" s="585">
        <f t="shared" si="0"/>
        <v>-0.60481074481074482</v>
      </c>
      <c r="J17" s="620" t="s">
        <v>869</v>
      </c>
    </row>
    <row r="18" spans="1:12" s="14" customFormat="1" ht="15" customHeight="1">
      <c r="A18" s="16"/>
      <c r="B18" s="16"/>
      <c r="C18" s="57" t="s">
        <v>141</v>
      </c>
      <c r="D18" s="61">
        <v>7720</v>
      </c>
      <c r="E18" s="622">
        <v>152423</v>
      </c>
      <c r="F18" s="622">
        <v>149840</v>
      </c>
      <c r="G18" s="623">
        <v>193800</v>
      </c>
      <c r="H18" s="618">
        <v>214879</v>
      </c>
      <c r="I18" s="585">
        <f t="shared" si="0"/>
        <v>0.108766769865841</v>
      </c>
      <c r="J18" s="620" t="s">
        <v>867</v>
      </c>
    </row>
    <row r="19" spans="1:12" s="14" customFormat="1" ht="15" customHeight="1">
      <c r="A19" s="16"/>
      <c r="B19" s="16"/>
      <c r="C19" s="57" t="s">
        <v>18</v>
      </c>
      <c r="D19" s="61">
        <v>8810</v>
      </c>
      <c r="E19" s="622">
        <v>543744</v>
      </c>
      <c r="F19" s="622">
        <v>444260</v>
      </c>
      <c r="G19" s="623">
        <v>456000</v>
      </c>
      <c r="H19" s="618">
        <v>496934</v>
      </c>
      <c r="I19" s="585">
        <f t="shared" si="0"/>
        <v>8.9767543859649024E-2</v>
      </c>
      <c r="J19" s="620"/>
    </row>
    <row r="20" spans="1:12" s="14" customFormat="1" ht="12.75" customHeight="1">
      <c r="A20" s="16"/>
      <c r="B20" s="16"/>
      <c r="C20" s="57" t="s">
        <v>527</v>
      </c>
      <c r="D20" s="61">
        <v>9015</v>
      </c>
      <c r="E20" s="622">
        <v>53009</v>
      </c>
      <c r="F20" s="622">
        <v>87600</v>
      </c>
      <c r="G20" s="623">
        <v>69900</v>
      </c>
      <c r="H20" s="618">
        <f>78900+41600</f>
        <v>120500</v>
      </c>
      <c r="I20" s="585">
        <f t="shared" si="0"/>
        <v>0.72389127324749647</v>
      </c>
      <c r="J20" s="620" t="s">
        <v>870</v>
      </c>
    </row>
    <row r="21" spans="1:12" s="14" customFormat="1" ht="15" customHeight="1">
      <c r="A21" s="16"/>
      <c r="B21" s="16"/>
      <c r="C21" s="57" t="s">
        <v>142</v>
      </c>
      <c r="D21" s="61">
        <v>9102</v>
      </c>
      <c r="E21" s="622">
        <v>105369</v>
      </c>
      <c r="F21" s="622">
        <v>109830</v>
      </c>
      <c r="G21" s="623">
        <v>119500</v>
      </c>
      <c r="H21" s="618">
        <v>80150</v>
      </c>
      <c r="I21" s="585">
        <f t="shared" si="0"/>
        <v>-0.32928870292887025</v>
      </c>
      <c r="J21" s="620" t="s">
        <v>865</v>
      </c>
    </row>
    <row r="22" spans="1:12" s="14" customFormat="1" ht="15" customHeight="1">
      <c r="A22" s="16"/>
      <c r="B22" s="16"/>
      <c r="C22" s="317" t="s">
        <v>143</v>
      </c>
      <c r="D22" s="318">
        <v>9410</v>
      </c>
      <c r="E22" s="622">
        <v>50526</v>
      </c>
      <c r="F22" s="622">
        <v>61200</v>
      </c>
      <c r="G22" s="623">
        <v>58500</v>
      </c>
      <c r="H22" s="618">
        <v>52821</v>
      </c>
      <c r="I22" s="585">
        <f t="shared" si="0"/>
        <v>-9.7076923076923061E-2</v>
      </c>
      <c r="J22" s="620" t="s">
        <v>866</v>
      </c>
    </row>
    <row r="23" spans="1:12" s="14" customFormat="1" ht="15" customHeight="1">
      <c r="A23" s="16"/>
      <c r="B23" s="16"/>
      <c r="C23" s="315"/>
      <c r="D23" s="316"/>
      <c r="E23" s="624"/>
      <c r="F23" s="624"/>
      <c r="G23" s="625"/>
      <c r="H23" s="619"/>
      <c r="I23" s="585"/>
      <c r="J23" s="620"/>
    </row>
    <row r="24" spans="1:12" s="14" customFormat="1" ht="15" customHeight="1">
      <c r="A24" s="16"/>
      <c r="B24" s="17"/>
      <c r="C24" s="57"/>
      <c r="D24" s="59" t="s">
        <v>19</v>
      </c>
      <c r="E24" s="562">
        <f>SUM(E15:E23)</f>
        <v>1465703</v>
      </c>
      <c r="F24" s="471">
        <v>1425205</v>
      </c>
      <c r="G24" s="562">
        <f>SUM(G15:G23)</f>
        <v>1393000</v>
      </c>
      <c r="H24" s="567">
        <f>SUM(H15:H23)</f>
        <v>1518700</v>
      </c>
      <c r="I24" s="585">
        <f t="shared" si="0"/>
        <v>9.0236898779612273E-2</v>
      </c>
      <c r="J24" s="620"/>
    </row>
    <row r="25" spans="1:12" s="14" customFormat="1" ht="15" customHeight="1">
      <c r="A25" s="16"/>
      <c r="B25" s="16"/>
      <c r="C25" s="62"/>
      <c r="D25" s="63"/>
      <c r="E25" s="64"/>
      <c r="F25" s="16"/>
      <c r="G25" s="16"/>
      <c r="H25" s="493"/>
      <c r="I25" s="16"/>
      <c r="J25" s="16"/>
    </row>
    <row r="26" spans="1:12" s="14" customFormat="1" ht="15" customHeight="1">
      <c r="A26" s="16"/>
      <c r="B26" s="65"/>
      <c r="C26" s="66"/>
      <c r="D26" s="67"/>
      <c r="E26" s="67"/>
      <c r="F26" s="50"/>
      <c r="G26" s="50"/>
      <c r="H26" s="493"/>
      <c r="I26" s="16"/>
      <c r="J26" s="16"/>
    </row>
    <row r="27" spans="1:12" s="14" customFormat="1" ht="15" customHeight="1">
      <c r="A27" s="16"/>
      <c r="B27" s="16"/>
      <c r="C27" s="16"/>
      <c r="D27" s="16"/>
      <c r="E27" s="16"/>
      <c r="F27" s="16"/>
      <c r="G27" s="16"/>
      <c r="H27" s="493"/>
      <c r="I27" s="16"/>
      <c r="J27" s="16"/>
      <c r="K27" s="16"/>
      <c r="L27" s="16"/>
    </row>
    <row r="28" spans="1:12" s="14" customFormat="1" ht="15" customHeight="1">
      <c r="A28" s="16"/>
      <c r="B28" s="16"/>
      <c r="C28" s="16"/>
      <c r="D28" s="16"/>
      <c r="E28" s="16"/>
      <c r="F28" s="16"/>
      <c r="G28" s="16"/>
      <c r="H28" s="16"/>
      <c r="I28" s="16"/>
      <c r="J28" s="16"/>
      <c r="K28" s="16"/>
      <c r="L28" s="16"/>
    </row>
    <row r="29" spans="1:12" s="14" customFormat="1" ht="15" customHeight="1">
      <c r="A29" s="16"/>
      <c r="B29" s="16"/>
      <c r="C29" s="16"/>
      <c r="D29" s="16"/>
      <c r="E29" s="16"/>
      <c r="F29" s="16"/>
      <c r="G29" s="16"/>
      <c r="H29" s="16"/>
      <c r="I29" s="16"/>
      <c r="J29" s="16"/>
      <c r="K29" s="16"/>
      <c r="L29" s="16"/>
    </row>
    <row r="30" spans="1:12" s="14" customFormat="1" ht="15" customHeight="1">
      <c r="A30" s="16"/>
      <c r="B30" s="16"/>
      <c r="C30" s="16"/>
      <c r="D30" s="16"/>
      <c r="E30" s="16"/>
      <c r="F30" s="16"/>
      <c r="G30" s="16"/>
      <c r="H30" s="16"/>
      <c r="I30" s="16"/>
      <c r="J30" s="16"/>
      <c r="K30" s="16"/>
      <c r="L30" s="16"/>
    </row>
    <row r="31" spans="1:12" s="14" customFormat="1" ht="15" customHeight="1">
      <c r="A31" s="16"/>
      <c r="B31" s="16"/>
      <c r="C31" s="16"/>
      <c r="D31" s="16"/>
      <c r="E31" s="16"/>
      <c r="F31" s="16"/>
      <c r="G31" s="16"/>
      <c r="H31" s="16"/>
      <c r="I31" s="16"/>
      <c r="J31" s="16"/>
      <c r="K31" s="16"/>
      <c r="L31" s="16"/>
    </row>
    <row r="32" spans="1:12" s="14" customFormat="1" ht="15" customHeight="1">
      <c r="A32" s="16"/>
      <c r="B32" s="16"/>
      <c r="C32" s="16"/>
      <c r="D32" s="16"/>
      <c r="E32" s="16"/>
      <c r="F32" s="16"/>
      <c r="G32" s="16"/>
      <c r="H32" s="16"/>
      <c r="I32" s="16"/>
      <c r="J32" s="16"/>
      <c r="K32" s="16"/>
      <c r="L32" s="16"/>
    </row>
    <row r="33" spans="1:12" s="14" customFormat="1" ht="15" customHeight="1">
      <c r="A33" s="16"/>
      <c r="B33" s="16"/>
      <c r="C33" s="16"/>
      <c r="D33" s="16"/>
      <c r="E33" s="16"/>
      <c r="F33" s="16"/>
      <c r="G33" s="16"/>
      <c r="H33" s="16"/>
      <c r="I33" s="16"/>
      <c r="J33" s="16"/>
      <c r="K33" s="16"/>
      <c r="L33" s="16"/>
    </row>
    <row r="34" spans="1:12" s="14" customFormat="1" ht="15" customHeight="1">
      <c r="A34" s="16"/>
      <c r="B34" s="16"/>
      <c r="C34" s="16"/>
      <c r="D34" s="16"/>
      <c r="E34" s="16"/>
      <c r="F34" s="16"/>
      <c r="G34" s="16"/>
      <c r="H34" s="16"/>
      <c r="I34" s="16"/>
      <c r="J34" s="16"/>
      <c r="K34" s="16"/>
      <c r="L34" s="16"/>
    </row>
    <row r="35" spans="1:12" s="14" customFormat="1" ht="15" customHeight="1">
      <c r="A35" s="16"/>
      <c r="B35" s="16"/>
      <c r="C35" s="16"/>
      <c r="D35" s="64"/>
      <c r="E35" s="16"/>
      <c r="F35" s="16"/>
      <c r="G35" s="16"/>
      <c r="H35" s="16"/>
      <c r="I35" s="16"/>
      <c r="J35" s="16"/>
      <c r="K35" s="16"/>
      <c r="L35" s="16"/>
    </row>
    <row r="36" spans="1:12" s="14" customFormat="1" ht="15" customHeight="1">
      <c r="A36" s="16"/>
      <c r="B36" s="16"/>
      <c r="C36" s="16"/>
      <c r="D36" s="64"/>
      <c r="E36" s="16"/>
      <c r="F36" s="16"/>
      <c r="G36" s="16"/>
      <c r="H36" s="16"/>
      <c r="I36" s="16"/>
      <c r="J36" s="16"/>
      <c r="K36" s="16"/>
      <c r="L36" s="16"/>
    </row>
    <row r="37" spans="1:12" s="14" customFormat="1" ht="15" customHeight="1">
      <c r="A37" s="16"/>
      <c r="B37" s="16"/>
      <c r="C37" s="16"/>
      <c r="D37" s="64"/>
      <c r="E37" s="16"/>
      <c r="F37" s="16"/>
      <c r="G37" s="16"/>
      <c r="H37" s="16"/>
      <c r="I37" s="16"/>
      <c r="J37" s="16"/>
      <c r="K37" s="16"/>
      <c r="L37" s="16"/>
    </row>
    <row r="38" spans="1:12" s="14" customFormat="1" ht="15" customHeight="1">
      <c r="A38" s="16"/>
      <c r="B38" s="16"/>
      <c r="C38" s="16"/>
      <c r="D38" s="64"/>
      <c r="E38" s="16"/>
      <c r="F38" s="16"/>
      <c r="G38" s="16"/>
      <c r="H38" s="16"/>
      <c r="I38" s="16"/>
      <c r="J38" s="16"/>
      <c r="K38" s="16"/>
      <c r="L38" s="16"/>
    </row>
    <row r="39" spans="1:12" s="14" customFormat="1" ht="15" customHeight="1">
      <c r="A39" s="16"/>
      <c r="B39" s="16"/>
      <c r="C39" s="16"/>
      <c r="D39" s="64"/>
      <c r="E39" s="16"/>
      <c r="F39" s="16"/>
      <c r="G39" s="16"/>
      <c r="H39" s="16"/>
      <c r="I39" s="16"/>
      <c r="J39" s="16"/>
      <c r="K39" s="16"/>
      <c r="L39" s="16"/>
    </row>
    <row r="40" spans="1:12" s="14" customFormat="1" ht="15" customHeight="1">
      <c r="A40" s="16"/>
      <c r="B40" s="16"/>
      <c r="C40" s="16"/>
      <c r="D40" s="64"/>
      <c r="E40" s="16"/>
      <c r="F40" s="16"/>
      <c r="G40" s="16"/>
      <c r="H40" s="16"/>
      <c r="I40" s="16"/>
      <c r="J40" s="16"/>
      <c r="K40" s="16"/>
      <c r="L40" s="16"/>
    </row>
    <row r="41" spans="1:12" s="14" customFormat="1" ht="15" customHeight="1">
      <c r="A41" s="16"/>
      <c r="B41" s="16"/>
      <c r="C41" s="16"/>
      <c r="D41" s="64"/>
      <c r="E41" s="16"/>
      <c r="F41" s="16"/>
      <c r="G41" s="16"/>
      <c r="H41" s="16"/>
      <c r="I41" s="16"/>
      <c r="J41" s="16"/>
      <c r="K41" s="16"/>
      <c r="L41" s="16"/>
    </row>
    <row r="42" spans="1:12" s="14" customFormat="1" ht="15" customHeight="1">
      <c r="A42" s="16"/>
      <c r="B42" s="16"/>
      <c r="C42" s="16"/>
      <c r="D42" s="64"/>
      <c r="E42" s="16"/>
      <c r="F42" s="16"/>
      <c r="G42" s="16"/>
      <c r="H42" s="16"/>
      <c r="I42" s="16"/>
      <c r="J42" s="16"/>
      <c r="K42" s="16"/>
      <c r="L42" s="16"/>
    </row>
    <row r="43" spans="1:12" s="14" customFormat="1" ht="15" customHeight="1">
      <c r="A43" s="16"/>
      <c r="B43" s="16"/>
      <c r="C43" s="16"/>
      <c r="D43" s="64"/>
      <c r="E43" s="16"/>
      <c r="F43" s="16"/>
      <c r="G43" s="16"/>
      <c r="H43" s="16"/>
      <c r="I43" s="16"/>
      <c r="J43" s="16"/>
      <c r="K43" s="16"/>
      <c r="L43" s="16"/>
    </row>
    <row r="44" spans="1:12" s="14" customFormat="1" ht="15" customHeight="1">
      <c r="A44" s="16"/>
      <c r="B44" s="16"/>
      <c r="C44" s="16"/>
      <c r="D44" s="64"/>
      <c r="E44" s="16"/>
      <c r="F44" s="16"/>
      <c r="G44" s="16"/>
      <c r="H44" s="16"/>
      <c r="I44" s="16"/>
      <c r="J44" s="16"/>
      <c r="K44" s="16"/>
      <c r="L44" s="16"/>
    </row>
    <row r="45" spans="1:12" s="14" customFormat="1" ht="15" customHeight="1">
      <c r="A45" s="16"/>
      <c r="B45" s="16"/>
      <c r="C45" s="16"/>
      <c r="D45" s="64"/>
      <c r="E45" s="16"/>
      <c r="F45" s="16"/>
      <c r="G45" s="16"/>
      <c r="H45" s="16"/>
      <c r="I45" s="16"/>
      <c r="J45" s="16"/>
      <c r="K45" s="16"/>
      <c r="L45" s="16"/>
    </row>
    <row r="46" spans="1:12" s="14" customFormat="1" ht="15" customHeight="1">
      <c r="A46" s="16"/>
      <c r="B46" s="16"/>
      <c r="C46" s="16"/>
      <c r="D46" s="64"/>
      <c r="E46" s="16"/>
      <c r="F46" s="16"/>
      <c r="G46" s="16"/>
      <c r="H46" s="16"/>
      <c r="I46" s="16"/>
      <c r="J46" s="16"/>
      <c r="K46" s="16"/>
      <c r="L46" s="16"/>
    </row>
    <row r="47" spans="1:12" s="14" customFormat="1" ht="15" customHeight="1">
      <c r="A47" s="16"/>
      <c r="B47" s="16"/>
      <c r="C47" s="16"/>
      <c r="D47" s="64"/>
      <c r="E47" s="16"/>
      <c r="F47" s="16"/>
      <c r="G47" s="16"/>
      <c r="H47" s="16"/>
      <c r="I47" s="16"/>
      <c r="J47" s="16"/>
      <c r="K47" s="16"/>
      <c r="L47" s="16"/>
    </row>
    <row r="48" spans="1:12" s="14" customFormat="1" ht="15" customHeight="1">
      <c r="A48" s="16"/>
      <c r="B48" s="16"/>
      <c r="C48" s="16"/>
      <c r="D48" s="64"/>
      <c r="E48" s="16"/>
      <c r="F48" s="16"/>
      <c r="G48" s="16"/>
      <c r="H48" s="16"/>
      <c r="I48" s="16"/>
      <c r="J48" s="16"/>
      <c r="K48" s="16"/>
      <c r="L48" s="16"/>
    </row>
    <row r="49" spans="1:13" s="14" customFormat="1" ht="15" customHeight="1">
      <c r="A49" s="16"/>
      <c r="B49" s="65"/>
      <c r="C49" s="16"/>
      <c r="D49" s="64"/>
      <c r="E49" s="50"/>
      <c r="F49" s="50"/>
      <c r="G49" s="50"/>
      <c r="H49" s="50"/>
      <c r="I49" s="16"/>
      <c r="J49" s="16"/>
      <c r="K49" s="16"/>
      <c r="L49" s="16"/>
    </row>
    <row r="50" spans="1:13" s="14" customFormat="1" ht="15" customHeight="1">
      <c r="A50" s="16"/>
      <c r="B50" s="16"/>
      <c r="C50" s="16"/>
      <c r="D50" s="16"/>
      <c r="E50" s="16"/>
      <c r="F50" s="16"/>
      <c r="G50" s="16"/>
      <c r="H50" s="16"/>
      <c r="I50" s="16"/>
      <c r="J50" s="16"/>
      <c r="K50" s="16"/>
      <c r="L50" s="16"/>
    </row>
    <row r="51" spans="1:13" s="14" customFormat="1" ht="15" customHeight="1">
      <c r="A51" s="16"/>
      <c r="B51" s="16"/>
      <c r="C51" s="16"/>
      <c r="D51" s="16"/>
      <c r="E51" s="16"/>
      <c r="F51" s="16"/>
      <c r="G51" s="16"/>
      <c r="H51" s="16"/>
      <c r="I51" s="16"/>
      <c r="J51" s="16"/>
      <c r="K51" s="16"/>
      <c r="L51" s="16"/>
    </row>
    <row r="52" spans="1:13" s="14" customFormat="1" ht="15" customHeight="1">
      <c r="A52" s="16"/>
      <c r="B52" s="16"/>
      <c r="C52" s="16"/>
      <c r="D52" s="16"/>
      <c r="E52" s="16"/>
      <c r="F52" s="16"/>
      <c r="G52" s="16"/>
      <c r="H52" s="16"/>
      <c r="I52" s="16"/>
      <c r="J52" s="16"/>
      <c r="K52" s="16"/>
      <c r="L52" s="16"/>
    </row>
    <row r="53" spans="1:13" s="14" customFormat="1" ht="15" customHeight="1">
      <c r="A53" s="16"/>
      <c r="B53" s="16"/>
      <c r="C53" s="16"/>
      <c r="D53" s="16"/>
      <c r="E53" s="16"/>
      <c r="F53" s="16"/>
      <c r="G53" s="16"/>
      <c r="H53" s="16"/>
      <c r="I53" s="16"/>
      <c r="J53" s="16"/>
      <c r="K53" s="16"/>
      <c r="L53" s="16"/>
    </row>
    <row r="54" spans="1:13" s="14" customFormat="1" ht="15" customHeight="1">
      <c r="A54" s="16"/>
      <c r="B54" s="16"/>
      <c r="C54" s="16"/>
      <c r="D54" s="16"/>
      <c r="E54" s="16"/>
      <c r="F54" s="16"/>
      <c r="G54" s="16"/>
      <c r="H54" s="16"/>
      <c r="I54" s="16"/>
      <c r="J54" s="16"/>
      <c r="K54" s="16"/>
      <c r="L54" s="16"/>
    </row>
    <row r="55" spans="1:13" s="14" customFormat="1" ht="15" customHeight="1">
      <c r="A55" s="16"/>
      <c r="B55" s="16"/>
      <c r="C55" s="16"/>
      <c r="D55" s="16"/>
      <c r="E55" s="16"/>
      <c r="F55" s="16"/>
      <c r="G55" s="16"/>
      <c r="H55" s="16"/>
      <c r="I55" s="16"/>
      <c r="J55" s="16"/>
      <c r="K55" s="16"/>
      <c r="L55" s="16"/>
    </row>
    <row r="56" spans="1:13" s="40" customFormat="1" ht="15" customHeight="1">
      <c r="A56" s="16"/>
      <c r="B56" s="16"/>
      <c r="C56" s="16"/>
      <c r="D56" s="16"/>
      <c r="E56" s="16"/>
      <c r="F56" s="16"/>
      <c r="G56" s="16"/>
      <c r="H56" s="16"/>
      <c r="I56" s="16"/>
      <c r="J56" s="16"/>
      <c r="K56" s="16"/>
      <c r="L56" s="16"/>
      <c r="M56" s="14"/>
    </row>
    <row r="57" spans="1:13" s="40" customFormat="1" ht="15" customHeight="1">
      <c r="A57" s="16"/>
      <c r="B57" s="16"/>
      <c r="C57" s="16"/>
      <c r="D57" s="16"/>
      <c r="E57" s="16"/>
      <c r="F57" s="16"/>
      <c r="G57" s="16"/>
      <c r="H57" s="16"/>
      <c r="I57" s="16"/>
      <c r="J57" s="16"/>
      <c r="K57" s="16"/>
      <c r="L57" s="16"/>
      <c r="M57" s="14"/>
    </row>
    <row r="58" spans="1:13" s="40" customFormat="1" ht="15" customHeight="1">
      <c r="A58" s="16"/>
      <c r="B58" s="16"/>
      <c r="C58" s="16"/>
      <c r="D58" s="16"/>
      <c r="E58" s="16"/>
      <c r="F58" s="16"/>
      <c r="G58" s="16"/>
      <c r="H58" s="16"/>
      <c r="I58" s="16"/>
      <c r="J58" s="16"/>
      <c r="K58" s="16"/>
      <c r="L58" s="16"/>
      <c r="M58" s="14"/>
    </row>
    <row r="59" spans="1:13" s="40" customFormat="1" ht="15" customHeight="1">
      <c r="A59" s="16"/>
      <c r="B59" s="16"/>
      <c r="C59" s="16"/>
      <c r="D59" s="16"/>
      <c r="E59" s="16"/>
      <c r="F59" s="16"/>
      <c r="G59" s="16"/>
      <c r="H59" s="16"/>
      <c r="I59" s="16"/>
      <c r="J59" s="16"/>
      <c r="K59" s="16"/>
      <c r="L59" s="16"/>
      <c r="M59" s="14"/>
    </row>
    <row r="60" spans="1:13" s="40" customFormat="1" ht="15" customHeight="1">
      <c r="A60" s="16"/>
      <c r="B60" s="16"/>
      <c r="C60" s="16"/>
      <c r="D60" s="16"/>
      <c r="E60" s="16"/>
      <c r="F60" s="16"/>
      <c r="G60" s="16"/>
      <c r="H60" s="16"/>
      <c r="I60" s="16"/>
      <c r="J60" s="16"/>
      <c r="K60" s="16"/>
      <c r="L60" s="16"/>
      <c r="M60" s="14"/>
    </row>
    <row r="61" spans="1:13" s="40" customFormat="1" ht="15" customHeight="1">
      <c r="A61" s="16"/>
      <c r="B61" s="16"/>
      <c r="C61" s="16"/>
      <c r="D61" s="16"/>
      <c r="E61" s="16"/>
      <c r="F61" s="16"/>
      <c r="G61" s="16"/>
      <c r="H61" s="16"/>
      <c r="I61" s="16"/>
      <c r="J61" s="16"/>
      <c r="K61" s="16"/>
      <c r="L61" s="16"/>
      <c r="M61" s="14"/>
    </row>
    <row r="62" spans="1:13" s="40" customFormat="1" ht="15" customHeight="1">
      <c r="A62" s="16"/>
      <c r="B62" s="16"/>
      <c r="C62" s="16"/>
      <c r="D62" s="16"/>
      <c r="E62" s="16"/>
      <c r="F62" s="16"/>
      <c r="G62" s="16"/>
      <c r="H62" s="16"/>
      <c r="I62" s="39"/>
      <c r="J62" s="39"/>
      <c r="K62" s="16"/>
      <c r="L62" s="16"/>
      <c r="M62" s="14"/>
    </row>
    <row r="63" spans="1:13" s="40" customFormat="1" ht="15" customHeight="1">
      <c r="A63" s="16"/>
      <c r="B63" s="16"/>
      <c r="C63" s="16"/>
      <c r="D63" s="16"/>
      <c r="E63" s="16"/>
      <c r="F63" s="16"/>
      <c r="G63" s="16"/>
      <c r="H63" s="16"/>
      <c r="I63" s="16"/>
      <c r="J63" s="16"/>
      <c r="K63" s="16"/>
      <c r="L63" s="16"/>
      <c r="M63" s="14"/>
    </row>
    <row r="64" spans="1:13" s="40" customFormat="1" ht="15" customHeight="1">
      <c r="A64" s="16"/>
      <c r="B64" s="16"/>
      <c r="C64" s="16"/>
      <c r="D64" s="16"/>
      <c r="E64" s="16"/>
      <c r="F64" s="16"/>
      <c r="G64" s="16"/>
      <c r="H64" s="16"/>
      <c r="I64" s="16"/>
      <c r="J64" s="16"/>
      <c r="K64" s="16"/>
      <c r="L64" s="16"/>
      <c r="M64" s="14"/>
    </row>
    <row r="65" spans="1:13" s="40" customFormat="1" ht="15" customHeight="1">
      <c r="A65" s="16"/>
      <c r="B65" s="16"/>
      <c r="C65" s="16"/>
      <c r="D65" s="16"/>
      <c r="E65" s="16"/>
      <c r="F65" s="16"/>
      <c r="G65" s="16"/>
      <c r="H65" s="16"/>
      <c r="I65" s="16"/>
      <c r="J65" s="16"/>
      <c r="K65" s="16"/>
      <c r="L65" s="16"/>
      <c r="M65" s="14"/>
    </row>
    <row r="66" spans="1:13" s="40" customFormat="1" ht="15" customHeight="1">
      <c r="A66" s="16"/>
      <c r="B66" s="16"/>
      <c r="C66" s="16"/>
      <c r="D66" s="16"/>
      <c r="E66" s="16"/>
      <c r="F66" s="16"/>
      <c r="G66" s="16"/>
      <c r="H66" s="16"/>
      <c r="I66" s="16"/>
      <c r="J66" s="16"/>
      <c r="K66" s="16"/>
      <c r="L66" s="16"/>
      <c r="M66" s="14"/>
    </row>
    <row r="67" spans="1:13" s="40" customFormat="1" ht="15" customHeight="1">
      <c r="A67" s="16"/>
      <c r="B67" s="16"/>
      <c r="C67" s="16"/>
      <c r="D67" s="16"/>
      <c r="E67" s="16"/>
      <c r="F67" s="16"/>
      <c r="G67" s="16"/>
      <c r="H67" s="16"/>
      <c r="I67" s="16"/>
      <c r="J67" s="16"/>
      <c r="K67" s="16"/>
      <c r="L67" s="16"/>
      <c r="M67" s="14"/>
    </row>
    <row r="68" spans="1:13" s="40" customFormat="1" ht="15" customHeight="1">
      <c r="A68" s="16"/>
      <c r="B68" s="16"/>
      <c r="C68" s="16"/>
      <c r="D68" s="16"/>
      <c r="E68" s="16"/>
      <c r="F68" s="16"/>
      <c r="G68" s="16"/>
      <c r="H68" s="16"/>
      <c r="I68" s="16"/>
      <c r="J68" s="16"/>
      <c r="K68" s="16"/>
      <c r="L68" s="16"/>
      <c r="M68" s="14"/>
    </row>
    <row r="69" spans="1:13" s="40" customFormat="1" ht="15" customHeight="1">
      <c r="A69" s="16"/>
      <c r="B69" s="16"/>
      <c r="C69" s="16"/>
      <c r="D69" s="16"/>
      <c r="E69" s="16"/>
      <c r="F69" s="16"/>
      <c r="G69" s="16"/>
      <c r="H69" s="16"/>
      <c r="I69" s="16"/>
      <c r="J69" s="16"/>
      <c r="K69" s="16"/>
      <c r="L69" s="16"/>
      <c r="M69" s="14"/>
    </row>
    <row r="70" spans="1:13" s="40" customFormat="1" ht="15" customHeight="1">
      <c r="A70" s="16"/>
      <c r="B70" s="16"/>
      <c r="C70" s="16"/>
      <c r="D70" s="16"/>
      <c r="E70" s="16"/>
      <c r="F70" s="16"/>
      <c r="G70" s="16"/>
      <c r="H70" s="16"/>
      <c r="I70" s="16"/>
      <c r="J70" s="16"/>
      <c r="K70" s="16"/>
      <c r="L70" s="16"/>
      <c r="M70" s="14"/>
    </row>
    <row r="71" spans="1:13" s="40" customFormat="1" ht="15" customHeight="1">
      <c r="A71" s="16"/>
      <c r="B71" s="16"/>
      <c r="C71" s="16"/>
      <c r="D71" s="16"/>
      <c r="E71" s="16"/>
      <c r="F71" s="16"/>
      <c r="G71" s="16"/>
      <c r="H71" s="16"/>
      <c r="I71" s="16"/>
      <c r="J71" s="16"/>
      <c r="K71" s="16"/>
      <c r="L71" s="16"/>
      <c r="M71" s="14"/>
    </row>
    <row r="72" spans="1:13" s="40" customFormat="1" ht="15" customHeight="1">
      <c r="A72" s="16"/>
      <c r="B72" s="16"/>
      <c r="C72" s="16"/>
      <c r="D72" s="16"/>
      <c r="E72" s="16"/>
      <c r="F72" s="16"/>
      <c r="G72" s="16"/>
      <c r="H72" s="16"/>
      <c r="I72" s="39"/>
      <c r="J72" s="39"/>
      <c r="K72" s="16"/>
      <c r="L72" s="16"/>
      <c r="M72" s="14"/>
    </row>
    <row r="73" spans="1:13" s="40" customFormat="1" ht="15" customHeight="1">
      <c r="A73" s="16"/>
      <c r="B73" s="16"/>
      <c r="C73" s="16"/>
      <c r="D73" s="16"/>
      <c r="E73" s="16"/>
      <c r="F73" s="16"/>
      <c r="G73" s="16"/>
      <c r="H73" s="16"/>
      <c r="I73" s="16"/>
      <c r="J73" s="16"/>
      <c r="K73" s="16"/>
      <c r="L73" s="16"/>
      <c r="M73" s="14"/>
    </row>
    <row r="74" spans="1:13" s="40" customFormat="1" ht="15" customHeight="1">
      <c r="A74" s="16"/>
      <c r="B74" s="16"/>
      <c r="C74" s="16"/>
      <c r="D74" s="16"/>
      <c r="E74" s="16"/>
      <c r="F74" s="16"/>
      <c r="G74" s="16"/>
      <c r="H74" s="16"/>
      <c r="I74" s="16"/>
      <c r="J74" s="16"/>
      <c r="K74" s="16"/>
      <c r="L74" s="16"/>
      <c r="M74" s="14"/>
    </row>
    <row r="75" spans="1:13" s="40" customFormat="1" ht="15" customHeight="1">
      <c r="A75" s="16"/>
      <c r="B75" s="16"/>
      <c r="C75" s="16"/>
      <c r="D75" s="16"/>
      <c r="E75" s="16"/>
      <c r="F75" s="16"/>
      <c r="G75" s="16"/>
      <c r="H75" s="16"/>
      <c r="I75" s="16"/>
      <c r="J75" s="16"/>
      <c r="K75" s="16"/>
      <c r="L75" s="16"/>
      <c r="M75" s="14"/>
    </row>
    <row r="76" spans="1:13" s="40" customFormat="1" ht="15" customHeight="1">
      <c r="A76" s="16"/>
      <c r="B76" s="16"/>
      <c r="C76" s="732"/>
      <c r="D76" s="732"/>
      <c r="E76" s="732"/>
      <c r="F76" s="732"/>
      <c r="G76" s="732"/>
      <c r="H76" s="732"/>
      <c r="I76" s="16"/>
      <c r="J76" s="16"/>
      <c r="K76" s="16"/>
      <c r="L76" s="16"/>
      <c r="M76" s="14"/>
    </row>
    <row r="77" spans="1:13" s="40" customFormat="1" ht="15" customHeight="1">
      <c r="A77" s="16"/>
      <c r="B77" s="16"/>
      <c r="C77" s="16"/>
      <c r="D77" s="16"/>
      <c r="E77" s="16"/>
      <c r="F77" s="16"/>
      <c r="G77" s="16"/>
      <c r="H77" s="16"/>
      <c r="I77" s="16"/>
      <c r="J77" s="16"/>
      <c r="K77" s="16"/>
      <c r="L77" s="16"/>
      <c r="M77" s="14"/>
    </row>
    <row r="78" spans="1:13" s="40" customFormat="1" ht="15" customHeight="1">
      <c r="A78" s="16"/>
      <c r="B78" s="16"/>
      <c r="C78" s="16"/>
      <c r="D78" s="16"/>
      <c r="E78" s="16"/>
      <c r="F78" s="16"/>
      <c r="G78" s="16"/>
      <c r="H78" s="16"/>
      <c r="I78" s="16"/>
      <c r="J78" s="16"/>
      <c r="K78" s="16"/>
      <c r="L78" s="16"/>
      <c r="M78" s="14"/>
    </row>
    <row r="79" spans="1:13" s="40" customFormat="1" ht="15" customHeight="1">
      <c r="A79" s="16"/>
      <c r="B79" s="16"/>
      <c r="C79" s="732"/>
      <c r="D79" s="732"/>
      <c r="E79" s="732"/>
      <c r="F79" s="732"/>
      <c r="G79" s="732"/>
      <c r="H79" s="732"/>
      <c r="I79" s="16"/>
      <c r="J79" s="16"/>
      <c r="K79" s="16"/>
      <c r="L79" s="16"/>
      <c r="M79" s="14"/>
    </row>
    <row r="80" spans="1:13" s="40" customFormat="1" ht="15" customHeight="1">
      <c r="A80" s="16"/>
      <c r="B80" s="16"/>
      <c r="C80" s="732"/>
      <c r="D80" s="732"/>
      <c r="E80" s="732"/>
      <c r="F80" s="732"/>
      <c r="G80" s="732"/>
      <c r="H80" s="732"/>
      <c r="I80" s="16"/>
      <c r="J80" s="16"/>
      <c r="K80" s="16"/>
      <c r="L80" s="16"/>
      <c r="M80" s="14"/>
    </row>
    <row r="81" spans="1:13" s="40" customFormat="1" ht="15" customHeight="1">
      <c r="A81" s="16"/>
      <c r="B81" s="16"/>
      <c r="C81" s="16"/>
      <c r="D81" s="16"/>
      <c r="E81" s="16"/>
      <c r="F81" s="16"/>
      <c r="G81" s="16"/>
      <c r="H81" s="16"/>
      <c r="I81" s="16"/>
      <c r="J81" s="16"/>
      <c r="K81" s="16"/>
      <c r="L81" s="16"/>
      <c r="M81" s="14"/>
    </row>
    <row r="82" spans="1:13" s="40" customFormat="1" ht="15" customHeight="1">
      <c r="A82" s="16"/>
      <c r="B82" s="16"/>
      <c r="C82" s="16"/>
      <c r="D82" s="16"/>
      <c r="E82" s="16"/>
      <c r="F82" s="16"/>
      <c r="G82" s="16"/>
      <c r="H82" s="16"/>
      <c r="I82" s="16"/>
      <c r="J82" s="16"/>
      <c r="K82" s="16"/>
      <c r="L82" s="16"/>
      <c r="M82" s="14"/>
    </row>
    <row r="83" spans="1:13" s="40" customFormat="1" ht="15" customHeight="1">
      <c r="A83" s="16"/>
      <c r="B83" s="16"/>
      <c r="C83" s="16"/>
      <c r="D83" s="16"/>
      <c r="E83" s="16"/>
      <c r="F83" s="16"/>
      <c r="G83" s="16"/>
      <c r="H83" s="16"/>
      <c r="I83" s="16"/>
      <c r="J83" s="16"/>
      <c r="K83" s="16"/>
      <c r="L83" s="16"/>
      <c r="M83" s="14"/>
    </row>
    <row r="84" spans="1:13" s="40" customFormat="1" ht="15" customHeight="1">
      <c r="A84" s="16"/>
      <c r="B84" s="16"/>
      <c r="C84" s="16"/>
      <c r="D84" s="16"/>
      <c r="E84" s="16"/>
      <c r="F84" s="16"/>
      <c r="G84" s="16"/>
      <c r="H84" s="16"/>
      <c r="I84" s="16"/>
      <c r="J84" s="16"/>
      <c r="K84" s="16"/>
      <c r="L84" s="16"/>
      <c r="M84" s="14"/>
    </row>
    <row r="85" spans="1:13" s="40" customFormat="1" ht="15" customHeight="1">
      <c r="A85" s="16"/>
      <c r="B85" s="16"/>
      <c r="C85" s="16"/>
      <c r="D85" s="16"/>
      <c r="E85" s="16"/>
      <c r="F85" s="16"/>
      <c r="G85" s="16"/>
      <c r="H85" s="16"/>
      <c r="I85" s="39"/>
      <c r="J85" s="39"/>
      <c r="K85" s="16"/>
      <c r="L85" s="16"/>
      <c r="M85" s="14"/>
    </row>
    <row r="86" spans="1:13" s="40" customFormat="1" ht="15" customHeight="1">
      <c r="A86" s="16"/>
      <c r="B86" s="16"/>
      <c r="C86" s="16"/>
      <c r="D86" s="16"/>
      <c r="E86" s="16"/>
      <c r="F86" s="16"/>
      <c r="G86" s="16"/>
      <c r="H86" s="16"/>
      <c r="I86" s="16"/>
      <c r="J86" s="16"/>
      <c r="K86" s="16"/>
      <c r="L86" s="16"/>
      <c r="M86" s="14"/>
    </row>
    <row r="87" spans="1:13" s="40" customFormat="1" ht="15" customHeight="1">
      <c r="A87" s="16"/>
      <c r="B87" s="16"/>
      <c r="C87" s="16"/>
      <c r="D87" s="16"/>
      <c r="E87" s="16"/>
      <c r="F87" s="16"/>
      <c r="G87" s="16"/>
      <c r="H87" s="16"/>
      <c r="I87" s="16"/>
      <c r="J87" s="16"/>
      <c r="K87" s="16"/>
      <c r="L87" s="16"/>
      <c r="M87" s="14"/>
    </row>
    <row r="88" spans="1:13" s="40" customFormat="1" ht="15" customHeight="1">
      <c r="A88" s="16"/>
      <c r="B88" s="16"/>
      <c r="C88" s="16"/>
      <c r="D88" s="16"/>
      <c r="E88" s="16"/>
      <c r="F88" s="16"/>
      <c r="G88" s="16"/>
      <c r="H88" s="16"/>
      <c r="I88" s="16"/>
      <c r="J88" s="16"/>
      <c r="K88" s="16"/>
      <c r="L88" s="16"/>
      <c r="M88" s="14"/>
    </row>
    <row r="89" spans="1:13" s="40" customFormat="1" ht="15" customHeight="1">
      <c r="A89" s="16"/>
      <c r="B89" s="16"/>
      <c r="C89" s="16"/>
      <c r="D89" s="732"/>
      <c r="E89" s="732"/>
      <c r="F89" s="732"/>
      <c r="G89" s="732"/>
      <c r="H89" s="732"/>
      <c r="I89" s="732"/>
      <c r="J89" s="732"/>
      <c r="K89" s="16"/>
      <c r="L89" s="16"/>
      <c r="M89" s="14"/>
    </row>
    <row r="90" spans="1:13" s="40" customFormat="1" ht="15" customHeight="1">
      <c r="A90" s="16"/>
      <c r="B90" s="16"/>
      <c r="C90" s="16"/>
      <c r="D90" s="732"/>
      <c r="E90" s="732"/>
      <c r="F90" s="732"/>
      <c r="G90" s="732"/>
      <c r="H90" s="732"/>
      <c r="I90" s="732"/>
      <c r="J90" s="732"/>
      <c r="K90" s="16"/>
      <c r="L90" s="16"/>
      <c r="M90" s="14"/>
    </row>
    <row r="91" spans="1:13" s="40" customFormat="1" ht="15" customHeight="1">
      <c r="A91" s="16"/>
      <c r="B91" s="16"/>
      <c r="C91" s="16"/>
      <c r="D91" s="16"/>
      <c r="E91" s="16"/>
      <c r="F91" s="16"/>
      <c r="G91" s="16"/>
      <c r="H91" s="16"/>
      <c r="I91" s="16"/>
      <c r="J91" s="16"/>
      <c r="K91" s="16"/>
      <c r="L91" s="16"/>
      <c r="M91" s="14"/>
    </row>
    <row r="92" spans="1:13" s="40" customFormat="1" ht="15" customHeight="1">
      <c r="A92" s="16"/>
      <c r="B92" s="16"/>
      <c r="C92" s="16"/>
      <c r="D92" s="16"/>
      <c r="E92" s="16"/>
      <c r="F92" s="16"/>
      <c r="G92" s="16"/>
      <c r="H92" s="16"/>
      <c r="I92" s="16"/>
      <c r="J92" s="16"/>
      <c r="K92" s="16"/>
      <c r="L92" s="16"/>
      <c r="M92" s="14"/>
    </row>
    <row r="93" spans="1:13" s="40" customFormat="1" ht="15" customHeight="1">
      <c r="A93" s="16"/>
      <c r="B93" s="65"/>
      <c r="C93" s="16"/>
      <c r="D93" s="50"/>
      <c r="E93" s="50"/>
      <c r="F93" s="50"/>
      <c r="G93" s="50"/>
      <c r="H93" s="50"/>
      <c r="I93" s="16"/>
      <c r="J93" s="16"/>
      <c r="K93" s="16"/>
      <c r="L93" s="16"/>
      <c r="M93" s="14"/>
    </row>
    <row r="94" spans="1:13" s="40" customFormat="1" ht="15" customHeight="1">
      <c r="A94" s="16"/>
      <c r="B94" s="16"/>
      <c r="C94" s="16"/>
      <c r="D94" s="16"/>
      <c r="E94" s="16"/>
      <c r="F94" s="16"/>
      <c r="G94" s="16"/>
      <c r="H94" s="16"/>
      <c r="I94" s="16"/>
      <c r="J94" s="16"/>
      <c r="K94" s="16"/>
      <c r="L94" s="16"/>
      <c r="M94" s="14"/>
    </row>
    <row r="95" spans="1:13" s="40" customFormat="1" ht="15" customHeight="1">
      <c r="A95" s="16"/>
      <c r="B95" s="16"/>
      <c r="C95" s="16"/>
      <c r="D95" s="16"/>
      <c r="E95" s="16"/>
      <c r="F95" s="16"/>
      <c r="G95" s="16"/>
      <c r="H95" s="16"/>
      <c r="I95" s="16"/>
      <c r="J95" s="16"/>
      <c r="K95" s="16"/>
      <c r="L95" s="16"/>
      <c r="M95" s="14"/>
    </row>
    <row r="96" spans="1:13" s="40" customFormat="1" ht="15" customHeight="1">
      <c r="A96" s="16"/>
      <c r="B96" s="16"/>
      <c r="C96" s="16"/>
      <c r="D96" s="16"/>
      <c r="E96" s="16"/>
      <c r="F96" s="16"/>
      <c r="G96" s="16"/>
      <c r="H96" s="16"/>
      <c r="I96" s="16"/>
      <c r="J96" s="16"/>
      <c r="K96" s="16"/>
      <c r="L96" s="16"/>
      <c r="M96" s="14"/>
    </row>
    <row r="97" spans="1:13" s="40" customFormat="1" ht="15" customHeight="1">
      <c r="A97" s="16"/>
      <c r="B97" s="16"/>
      <c r="C97" s="39"/>
      <c r="D97" s="731"/>
      <c r="E97" s="731"/>
      <c r="F97" s="731"/>
      <c r="G97" s="39"/>
      <c r="H97" s="472"/>
      <c r="I97" s="472"/>
      <c r="J97" s="731"/>
      <c r="K97" s="731"/>
      <c r="L97" s="16"/>
      <c r="M97" s="14"/>
    </row>
    <row r="98" spans="1:13" s="40" customFormat="1" ht="15" customHeight="1">
      <c r="A98" s="16"/>
      <c r="B98" s="16"/>
      <c r="C98" s="39"/>
      <c r="D98" s="731"/>
      <c r="E98" s="731"/>
      <c r="F98" s="731"/>
      <c r="G98" s="39"/>
      <c r="H98" s="472"/>
      <c r="I98" s="472"/>
      <c r="J98" s="731"/>
      <c r="K98" s="731"/>
      <c r="L98" s="16"/>
      <c r="M98" s="14"/>
    </row>
    <row r="99" spans="1:13" s="40" customFormat="1" ht="15" customHeight="1">
      <c r="A99" s="16"/>
      <c r="B99" s="16"/>
      <c r="C99" s="39"/>
      <c r="D99" s="731"/>
      <c r="E99" s="731"/>
      <c r="F99" s="731"/>
      <c r="G99" s="39"/>
      <c r="H99" s="472"/>
      <c r="I99" s="472"/>
      <c r="J99" s="731"/>
      <c r="K99" s="731"/>
      <c r="L99" s="16"/>
      <c r="M99" s="14"/>
    </row>
    <row r="100" spans="1:13" s="40" customFormat="1" ht="15" customHeight="1">
      <c r="A100" s="16"/>
      <c r="B100" s="16"/>
      <c r="C100" s="39"/>
      <c r="D100" s="731"/>
      <c r="E100" s="731"/>
      <c r="F100" s="731"/>
      <c r="G100" s="39"/>
      <c r="H100" s="472"/>
      <c r="I100" s="472"/>
      <c r="J100" s="731"/>
      <c r="K100" s="731"/>
      <c r="L100" s="16"/>
      <c r="M100" s="14"/>
    </row>
    <row r="101" spans="1:13" s="40" customFormat="1" ht="15" customHeight="1">
      <c r="A101" s="16"/>
      <c r="B101" s="16"/>
      <c r="C101" s="39"/>
      <c r="D101" s="731"/>
      <c r="E101" s="731"/>
      <c r="F101" s="731"/>
      <c r="G101" s="39"/>
      <c r="H101" s="472"/>
      <c r="I101" s="472"/>
      <c r="J101" s="731"/>
      <c r="K101" s="731"/>
      <c r="L101" s="16"/>
      <c r="M101" s="14"/>
    </row>
    <row r="102" spans="1:13" s="40" customFormat="1" ht="15" customHeight="1">
      <c r="A102" s="16"/>
      <c r="B102" s="16"/>
      <c r="C102" s="39"/>
      <c r="D102" s="731"/>
      <c r="E102" s="731"/>
      <c r="F102" s="731"/>
      <c r="G102" s="39"/>
      <c r="H102" s="472"/>
      <c r="I102" s="472"/>
      <c r="J102" s="731"/>
      <c r="K102" s="731"/>
      <c r="L102" s="16"/>
      <c r="M102" s="14"/>
    </row>
    <row r="103" spans="1:13" s="40" customFormat="1" ht="15" customHeight="1">
      <c r="A103" s="16"/>
      <c r="B103" s="16"/>
      <c r="C103" s="39"/>
      <c r="D103" s="731"/>
      <c r="E103" s="731"/>
      <c r="F103" s="731"/>
      <c r="G103" s="39"/>
      <c r="H103" s="472"/>
      <c r="I103" s="472"/>
      <c r="J103" s="731"/>
      <c r="K103" s="731"/>
      <c r="L103" s="16"/>
      <c r="M103" s="14"/>
    </row>
    <row r="104" spans="1:13" s="40" customFormat="1" ht="15" customHeight="1">
      <c r="A104" s="16"/>
      <c r="B104" s="16"/>
      <c r="C104" s="16"/>
      <c r="D104" s="16"/>
      <c r="E104" s="16"/>
      <c r="F104" s="16"/>
      <c r="G104" s="16"/>
      <c r="H104" s="16"/>
      <c r="I104" s="16"/>
      <c r="J104" s="16"/>
      <c r="K104" s="16"/>
      <c r="L104" s="16"/>
      <c r="M104" s="14"/>
    </row>
    <row r="105" spans="1:13" s="40" customFormat="1" ht="15" customHeight="1">
      <c r="A105" s="16"/>
      <c r="B105" s="16"/>
      <c r="C105" s="16"/>
      <c r="D105" s="16"/>
      <c r="E105" s="16"/>
      <c r="F105" s="16"/>
      <c r="G105" s="16"/>
      <c r="H105" s="16"/>
      <c r="I105" s="16"/>
      <c r="J105" s="16"/>
      <c r="K105" s="16"/>
      <c r="L105" s="16"/>
      <c r="M105" s="14"/>
    </row>
    <row r="106" spans="1:13" s="40" customFormat="1" ht="15" customHeight="1">
      <c r="A106" s="14"/>
      <c r="B106" s="14"/>
      <c r="C106" s="16"/>
      <c r="D106" s="16"/>
      <c r="E106" s="16"/>
      <c r="F106" s="16"/>
      <c r="G106" s="16"/>
      <c r="H106" s="16"/>
      <c r="I106" s="49"/>
      <c r="J106" s="16"/>
      <c r="K106" s="16"/>
      <c r="L106" s="16"/>
      <c r="M106" s="14"/>
    </row>
    <row r="107" spans="1:13" s="40" customFormat="1" ht="15" customHeight="1">
      <c r="A107" s="14"/>
      <c r="B107" s="14"/>
      <c r="C107" s="16"/>
      <c r="D107" s="16"/>
      <c r="E107" s="16"/>
      <c r="F107" s="16"/>
      <c r="G107" s="16"/>
      <c r="H107" s="16"/>
      <c r="I107" s="16"/>
      <c r="J107" s="16"/>
      <c r="K107" s="16"/>
      <c r="L107" s="16"/>
      <c r="M107" s="14"/>
    </row>
    <row r="108" spans="1:13" s="40" customFormat="1" ht="15" customHeight="1">
      <c r="A108" s="14"/>
      <c r="B108" s="14"/>
      <c r="C108" s="16"/>
      <c r="D108" s="16"/>
      <c r="E108" s="16"/>
      <c r="F108" s="16"/>
      <c r="G108" s="16"/>
      <c r="H108" s="16"/>
      <c r="I108" s="16"/>
      <c r="J108" s="16"/>
      <c r="K108" s="16"/>
      <c r="L108" s="16"/>
      <c r="M108" s="14"/>
    </row>
    <row r="109" spans="1:13" s="40" customFormat="1" ht="15" customHeight="1">
      <c r="A109" s="14"/>
      <c r="B109" s="14"/>
      <c r="C109" s="16"/>
      <c r="D109" s="16"/>
      <c r="E109" s="16"/>
      <c r="F109" s="16"/>
      <c r="G109" s="16"/>
      <c r="H109" s="16"/>
      <c r="I109" s="16"/>
      <c r="J109" s="16"/>
      <c r="K109" s="16"/>
      <c r="L109" s="16"/>
      <c r="M109" s="14"/>
    </row>
    <row r="110" spans="1:13" s="40" customFormat="1" ht="15" customHeight="1">
      <c r="A110" s="14"/>
      <c r="B110" s="14"/>
      <c r="C110" s="16"/>
      <c r="D110" s="16"/>
      <c r="E110" s="16"/>
      <c r="F110" s="16"/>
      <c r="G110" s="16"/>
      <c r="H110" s="16"/>
      <c r="I110" s="16"/>
      <c r="J110" s="16"/>
      <c r="K110" s="14"/>
      <c r="L110" s="16"/>
      <c r="M110" s="14"/>
    </row>
    <row r="111" spans="1:13" s="40" customFormat="1" ht="15" customHeight="1">
      <c r="A111" s="14"/>
      <c r="B111" s="14"/>
      <c r="C111" s="16"/>
      <c r="D111" s="16"/>
      <c r="E111" s="16"/>
      <c r="F111" s="16"/>
      <c r="G111" s="16"/>
      <c r="H111" s="16"/>
      <c r="I111" s="16"/>
      <c r="J111" s="16"/>
      <c r="K111" s="16"/>
      <c r="L111" s="16"/>
      <c r="M111" s="14"/>
    </row>
    <row r="112" spans="1:13" s="40" customFormat="1" ht="15" customHeight="1">
      <c r="A112" s="14"/>
      <c r="B112" s="14"/>
      <c r="C112" s="16"/>
      <c r="D112" s="16"/>
      <c r="E112" s="16"/>
      <c r="F112" s="16"/>
      <c r="G112" s="16"/>
      <c r="H112" s="16"/>
      <c r="I112" s="16"/>
      <c r="J112" s="16"/>
      <c r="K112" s="16"/>
      <c r="L112" s="16"/>
      <c r="M112" s="14"/>
    </row>
    <row r="113" spans="1:13" s="40" customFormat="1" ht="15" customHeight="1">
      <c r="A113" s="14"/>
      <c r="B113" s="14"/>
      <c r="C113" s="16"/>
      <c r="D113" s="16"/>
      <c r="E113" s="16"/>
      <c r="F113" s="16"/>
      <c r="G113" s="16"/>
      <c r="H113" s="16"/>
      <c r="I113" s="16"/>
      <c r="J113" s="16"/>
      <c r="K113" s="16"/>
      <c r="L113" s="16"/>
      <c r="M113" s="14"/>
    </row>
    <row r="114" spans="1:13" s="40" customFormat="1" ht="15" customHeight="1">
      <c r="A114" s="14"/>
      <c r="B114" s="14"/>
      <c r="C114" s="16"/>
      <c r="D114" s="16"/>
      <c r="E114" s="16"/>
      <c r="F114" s="16"/>
      <c r="G114" s="16"/>
      <c r="H114" s="16"/>
      <c r="I114" s="16"/>
      <c r="J114" s="16"/>
      <c r="K114" s="16"/>
      <c r="L114" s="16"/>
      <c r="M114" s="14"/>
    </row>
    <row r="115" spans="1:13" s="40" customFormat="1" ht="15" customHeight="1">
      <c r="A115" s="14"/>
      <c r="B115" s="14"/>
      <c r="C115" s="16"/>
      <c r="D115" s="16"/>
      <c r="E115" s="16"/>
      <c r="F115" s="16"/>
      <c r="G115" s="16"/>
      <c r="H115" s="16"/>
      <c r="I115" s="16"/>
      <c r="J115" s="16"/>
      <c r="K115" s="16"/>
      <c r="L115" s="16"/>
      <c r="M115" s="14"/>
    </row>
    <row r="116" spans="1:13" s="40" customFormat="1" ht="15" customHeight="1">
      <c r="A116" s="14"/>
      <c r="B116" s="14"/>
      <c r="C116" s="16"/>
      <c r="D116" s="16"/>
      <c r="E116" s="16"/>
      <c r="F116" s="16"/>
      <c r="G116" s="16"/>
      <c r="H116" s="16"/>
      <c r="I116" s="16"/>
      <c r="J116" s="16"/>
      <c r="K116" s="16"/>
      <c r="L116" s="16"/>
      <c r="M116" s="14"/>
    </row>
    <row r="117" spans="1:13" s="40" customFormat="1" ht="15" customHeight="1">
      <c r="A117" s="14"/>
      <c r="B117" s="14"/>
      <c r="C117" s="16"/>
      <c r="D117" s="16"/>
      <c r="E117" s="16"/>
      <c r="F117" s="16"/>
      <c r="G117" s="16"/>
      <c r="H117" s="16"/>
      <c r="I117" s="16"/>
      <c r="J117" s="16"/>
      <c r="K117" s="16"/>
      <c r="L117" s="16"/>
      <c r="M117" s="14"/>
    </row>
    <row r="118" spans="1:13" s="40" customFormat="1" ht="15" customHeight="1">
      <c r="A118" s="14"/>
      <c r="B118" s="14"/>
      <c r="C118" s="16"/>
      <c r="D118" s="16"/>
      <c r="E118" s="16"/>
      <c r="F118" s="16"/>
      <c r="G118" s="16"/>
      <c r="H118" s="16"/>
      <c r="I118" s="16"/>
      <c r="J118" s="16"/>
      <c r="K118" s="16"/>
      <c r="L118" s="16"/>
      <c r="M118" s="14"/>
    </row>
    <row r="119" spans="1:13" s="40" customFormat="1" ht="15" customHeight="1">
      <c r="A119" s="14"/>
      <c r="B119" s="14"/>
      <c r="C119" s="16"/>
      <c r="D119" s="16"/>
      <c r="E119" s="16"/>
      <c r="F119" s="16"/>
      <c r="G119" s="16"/>
      <c r="H119" s="16"/>
      <c r="I119" s="16"/>
      <c r="J119" s="16"/>
      <c r="K119" s="16"/>
      <c r="L119" s="16"/>
      <c r="M119" s="14"/>
    </row>
    <row r="120" spans="1:13" s="40" customFormat="1" ht="15" customHeight="1">
      <c r="A120" s="14"/>
      <c r="B120" s="14"/>
      <c r="C120" s="16"/>
      <c r="D120" s="16"/>
      <c r="E120" s="16"/>
      <c r="F120" s="16"/>
      <c r="G120" s="16"/>
      <c r="H120" s="16"/>
      <c r="I120" s="16"/>
      <c r="J120" s="16"/>
      <c r="K120" s="16"/>
      <c r="L120" s="16"/>
      <c r="M120" s="14"/>
    </row>
    <row r="121" spans="1:13" s="40" customFormat="1" ht="15" customHeight="1">
      <c r="A121" s="14"/>
      <c r="B121" s="14"/>
      <c r="C121" s="16"/>
      <c r="D121" s="16"/>
      <c r="E121" s="16"/>
      <c r="F121" s="16"/>
      <c r="G121" s="16"/>
      <c r="H121" s="16"/>
      <c r="I121" s="16"/>
      <c r="J121" s="16"/>
      <c r="K121" s="16"/>
      <c r="L121" s="16"/>
      <c r="M121" s="14"/>
    </row>
    <row r="122" spans="1:13" s="40" customFormat="1" ht="15" customHeight="1">
      <c r="A122" s="14"/>
      <c r="B122" s="14"/>
      <c r="C122" s="16"/>
      <c r="D122" s="16"/>
      <c r="E122" s="16"/>
      <c r="F122" s="16"/>
      <c r="G122" s="16"/>
      <c r="H122" s="16"/>
      <c r="I122" s="16"/>
      <c r="J122" s="16"/>
      <c r="K122" s="16"/>
      <c r="L122" s="16"/>
      <c r="M122" s="14"/>
    </row>
    <row r="123" spans="1:13" s="40" customFormat="1" ht="15" customHeight="1">
      <c r="A123" s="14"/>
      <c r="B123" s="14"/>
      <c r="C123" s="16"/>
      <c r="D123" s="16"/>
      <c r="E123" s="16"/>
      <c r="F123" s="16"/>
      <c r="G123" s="16"/>
      <c r="H123" s="16"/>
      <c r="I123" s="16"/>
      <c r="J123" s="16"/>
      <c r="K123" s="16"/>
      <c r="L123" s="16"/>
      <c r="M123" s="14"/>
    </row>
    <row r="124" spans="1:13" s="40" customFormat="1" ht="15" customHeight="1">
      <c r="A124" s="14"/>
      <c r="B124" s="14"/>
      <c r="C124" s="16"/>
      <c r="D124" s="16"/>
      <c r="E124" s="16"/>
      <c r="F124" s="16"/>
      <c r="G124" s="16"/>
      <c r="H124" s="16"/>
      <c r="I124" s="16"/>
      <c r="J124" s="16"/>
      <c r="K124" s="16"/>
      <c r="L124" s="16"/>
      <c r="M124" s="14"/>
    </row>
    <row r="125" spans="1:13" s="40" customFormat="1" ht="15" customHeight="1">
      <c r="A125" s="14"/>
      <c r="B125" s="14"/>
      <c r="C125" s="16"/>
      <c r="D125" s="16"/>
      <c r="E125" s="16"/>
      <c r="F125" s="16"/>
      <c r="G125" s="16"/>
      <c r="H125" s="16"/>
      <c r="I125" s="16"/>
      <c r="J125" s="16"/>
      <c r="K125" s="16"/>
      <c r="L125" s="16"/>
      <c r="M125" s="14"/>
    </row>
    <row r="126" spans="1:13" s="40" customFormat="1" ht="15" customHeight="1">
      <c r="A126" s="14"/>
      <c r="B126" s="14"/>
      <c r="C126" s="16"/>
      <c r="D126" s="16"/>
      <c r="E126" s="16"/>
      <c r="F126" s="16"/>
      <c r="G126" s="16"/>
      <c r="H126" s="16"/>
      <c r="I126" s="16"/>
      <c r="J126" s="16"/>
      <c r="K126" s="16"/>
      <c r="L126" s="16"/>
      <c r="M126" s="14"/>
    </row>
    <row r="127" spans="1:13" s="40" customFormat="1" ht="15" customHeight="1">
      <c r="A127" s="14"/>
      <c r="B127" s="14"/>
      <c r="C127" s="16"/>
      <c r="D127" s="16"/>
      <c r="E127" s="16"/>
      <c r="F127" s="16"/>
      <c r="G127" s="16"/>
      <c r="H127" s="16"/>
      <c r="I127" s="16"/>
      <c r="J127" s="16"/>
      <c r="K127" s="16"/>
      <c r="L127" s="16"/>
      <c r="M127" s="14"/>
    </row>
    <row r="128" spans="1:13" s="40" customFormat="1" ht="15" customHeight="1">
      <c r="A128" s="14"/>
      <c r="B128" s="14"/>
      <c r="C128" s="16"/>
      <c r="D128" s="16"/>
      <c r="E128" s="16"/>
      <c r="F128" s="16"/>
      <c r="G128" s="16"/>
      <c r="H128" s="16"/>
      <c r="I128" s="16"/>
      <c r="J128" s="16"/>
      <c r="K128" s="16"/>
      <c r="L128" s="16"/>
      <c r="M128" s="14"/>
    </row>
    <row r="129" spans="1:13" s="40" customFormat="1" ht="15" customHeight="1">
      <c r="A129" s="14"/>
      <c r="B129" s="14"/>
      <c r="C129" s="16"/>
      <c r="D129" s="16"/>
      <c r="E129" s="16"/>
      <c r="F129" s="16"/>
      <c r="G129" s="16"/>
      <c r="H129" s="16"/>
      <c r="I129" s="16"/>
      <c r="J129" s="16"/>
      <c r="K129" s="16"/>
      <c r="L129" s="16"/>
      <c r="M129" s="14"/>
    </row>
    <row r="130" spans="1:13" s="40" customFormat="1" ht="15" customHeight="1">
      <c r="A130" s="14"/>
      <c r="B130" s="14"/>
      <c r="C130" s="16"/>
      <c r="D130" s="16"/>
      <c r="E130" s="16"/>
      <c r="F130" s="16"/>
      <c r="G130" s="16"/>
      <c r="H130" s="16"/>
      <c r="I130" s="16"/>
      <c r="J130" s="16"/>
      <c r="K130" s="16"/>
      <c r="L130" s="16"/>
      <c r="M130" s="14"/>
    </row>
    <row r="131" spans="1:13" s="40" customFormat="1" ht="15" customHeight="1">
      <c r="A131" s="14"/>
      <c r="B131" s="14"/>
      <c r="C131" s="16"/>
      <c r="D131" s="16"/>
      <c r="E131" s="16"/>
      <c r="F131" s="16"/>
      <c r="G131" s="16"/>
      <c r="H131" s="16"/>
      <c r="I131" s="16"/>
      <c r="J131" s="16"/>
      <c r="K131" s="16"/>
      <c r="L131" s="16"/>
      <c r="M131" s="14"/>
    </row>
    <row r="132" spans="1:13" s="40" customFormat="1" ht="15" customHeight="1">
      <c r="A132" s="14"/>
      <c r="B132" s="14"/>
      <c r="C132" s="16"/>
      <c r="D132" s="16"/>
      <c r="E132" s="16"/>
      <c r="F132" s="16"/>
      <c r="G132" s="16"/>
      <c r="H132" s="16"/>
      <c r="I132" s="16"/>
      <c r="J132" s="16"/>
      <c r="K132" s="16"/>
      <c r="L132" s="16"/>
      <c r="M132" s="14"/>
    </row>
    <row r="133" spans="1:13" s="40" customFormat="1" ht="15" customHeight="1">
      <c r="A133" s="14"/>
      <c r="B133" s="14"/>
      <c r="C133" s="16"/>
      <c r="D133" s="16"/>
      <c r="E133" s="16"/>
      <c r="F133" s="16"/>
      <c r="G133" s="16"/>
      <c r="H133" s="16"/>
      <c r="I133" s="16"/>
      <c r="J133" s="16"/>
      <c r="K133" s="16"/>
      <c r="L133" s="16"/>
      <c r="M133" s="14"/>
    </row>
    <row r="134" spans="1:13" s="40" customFormat="1" ht="15" customHeight="1">
      <c r="A134" s="14"/>
      <c r="B134" s="14"/>
      <c r="C134" s="16"/>
      <c r="D134" s="16"/>
      <c r="E134" s="16"/>
      <c r="F134" s="16"/>
      <c r="G134" s="16"/>
      <c r="H134" s="16"/>
      <c r="I134" s="16"/>
      <c r="J134" s="16"/>
      <c r="K134" s="16"/>
      <c r="L134" s="16"/>
      <c r="M134" s="14"/>
    </row>
    <row r="135" spans="1:13" s="40" customFormat="1" ht="15" customHeight="1">
      <c r="C135" s="55"/>
      <c r="D135" s="55"/>
      <c r="E135" s="55"/>
      <c r="F135" s="55"/>
      <c r="G135" s="55"/>
      <c r="H135" s="55"/>
      <c r="I135" s="55"/>
      <c r="J135" s="55"/>
      <c r="K135" s="55"/>
      <c r="L135" s="55"/>
    </row>
    <row r="136" spans="1:13" s="40" customFormat="1" ht="15" customHeight="1">
      <c r="C136" s="55"/>
      <c r="D136" s="55"/>
      <c r="E136" s="55"/>
      <c r="F136" s="55"/>
      <c r="G136" s="55"/>
      <c r="H136" s="55"/>
      <c r="I136" s="55"/>
      <c r="J136" s="55"/>
      <c r="K136" s="55"/>
      <c r="L136" s="55"/>
    </row>
    <row r="137" spans="1:13" s="40" customFormat="1" ht="15" customHeight="1">
      <c r="C137" s="55"/>
      <c r="D137" s="55"/>
      <c r="E137" s="55"/>
      <c r="F137" s="55"/>
      <c r="G137" s="55"/>
      <c r="H137" s="55"/>
      <c r="I137" s="55"/>
      <c r="J137" s="55"/>
      <c r="K137" s="55"/>
      <c r="L137" s="55"/>
    </row>
    <row r="138" spans="1:13" s="40" customFormat="1" ht="15" customHeight="1">
      <c r="C138" s="55"/>
      <c r="D138" s="55"/>
      <c r="E138" s="55"/>
      <c r="F138" s="55"/>
      <c r="G138" s="55"/>
      <c r="H138" s="55"/>
      <c r="I138" s="55"/>
      <c r="J138" s="55"/>
      <c r="K138" s="55"/>
      <c r="L138" s="55"/>
    </row>
    <row r="139" spans="1:13" s="40" customFormat="1" ht="15" customHeight="1">
      <c r="C139" s="55"/>
      <c r="D139" s="55"/>
      <c r="E139" s="55"/>
      <c r="F139" s="55"/>
      <c r="G139" s="55"/>
      <c r="H139" s="55"/>
      <c r="I139" s="55"/>
      <c r="J139" s="55"/>
      <c r="K139" s="55"/>
      <c r="L139" s="55"/>
    </row>
    <row r="140" spans="1:13" s="40" customFormat="1" ht="15" customHeight="1">
      <c r="C140" s="55"/>
      <c r="D140" s="55"/>
      <c r="E140" s="55"/>
      <c r="F140" s="55"/>
      <c r="G140" s="55"/>
      <c r="H140" s="55"/>
      <c r="I140" s="55"/>
      <c r="J140" s="55"/>
      <c r="K140" s="55"/>
      <c r="L140" s="55"/>
    </row>
    <row r="141" spans="1:13" s="40" customFormat="1" ht="15" customHeight="1">
      <c r="C141" s="55"/>
      <c r="D141" s="55"/>
      <c r="E141" s="55"/>
      <c r="F141" s="55"/>
      <c r="G141" s="55"/>
      <c r="H141" s="55"/>
      <c r="I141" s="55"/>
      <c r="J141" s="55"/>
      <c r="K141" s="55"/>
      <c r="L141" s="55"/>
    </row>
    <row r="142" spans="1:13" s="40" customFormat="1" ht="15" customHeight="1">
      <c r="C142" s="55"/>
      <c r="D142" s="55"/>
      <c r="E142" s="55"/>
      <c r="F142" s="55"/>
      <c r="G142" s="55"/>
      <c r="H142" s="55"/>
      <c r="I142" s="55"/>
      <c r="J142" s="55"/>
      <c r="K142" s="55"/>
      <c r="L142" s="55"/>
    </row>
    <row r="143" spans="1:13" s="40" customFormat="1" ht="15" customHeight="1">
      <c r="C143" s="55"/>
      <c r="D143" s="55"/>
      <c r="E143" s="55"/>
      <c r="F143" s="55"/>
      <c r="G143" s="55"/>
      <c r="H143" s="55"/>
      <c r="I143" s="55"/>
      <c r="J143" s="55"/>
      <c r="K143" s="55"/>
      <c r="L143" s="55"/>
    </row>
    <row r="144" spans="1:13" s="40" customFormat="1" ht="15" customHeight="1"/>
    <row r="145" s="40" customFormat="1" ht="15" customHeight="1"/>
    <row r="146" s="40" customFormat="1" ht="15" customHeight="1"/>
    <row r="147" s="40" customFormat="1" ht="15" customHeight="1"/>
    <row r="148" s="40" customFormat="1" ht="15" customHeight="1"/>
    <row r="149" s="40" customFormat="1" ht="15" customHeight="1"/>
    <row r="150" s="40" customFormat="1" ht="15" customHeight="1"/>
    <row r="151" s="40" customFormat="1" ht="15" customHeight="1"/>
    <row r="152" s="40" customFormat="1" ht="15" customHeight="1"/>
    <row r="153" s="40" customFormat="1" ht="15" customHeight="1"/>
    <row r="154" s="40" customFormat="1" ht="15" customHeight="1"/>
    <row r="155" s="40" customFormat="1" ht="15" customHeight="1"/>
    <row r="156" s="40" customFormat="1" ht="15" customHeight="1"/>
    <row r="157" s="40" customFormat="1" ht="15" customHeight="1"/>
    <row r="158" s="40" customFormat="1" ht="15" customHeight="1"/>
    <row r="159" s="40" customFormat="1" ht="15" customHeight="1"/>
    <row r="160" s="40" customFormat="1" ht="15" customHeight="1"/>
    <row r="161" s="40" customFormat="1" ht="15" customHeight="1"/>
    <row r="162" s="40" customFormat="1" ht="15" customHeight="1"/>
    <row r="163" s="40" customFormat="1" ht="15" customHeight="1"/>
    <row r="164" s="40" customFormat="1" ht="15" customHeight="1"/>
    <row r="165" s="40" customFormat="1" ht="15" customHeight="1"/>
    <row r="166" s="40" customFormat="1" ht="15" customHeight="1"/>
    <row r="167" s="40" customFormat="1" ht="15" customHeight="1"/>
    <row r="168" s="40" customFormat="1" ht="15" customHeight="1"/>
    <row r="169" s="40" customFormat="1" ht="15" customHeight="1"/>
    <row r="170" s="40" customFormat="1" ht="15" customHeight="1"/>
    <row r="171" s="40" customFormat="1" ht="15" customHeight="1"/>
    <row r="172" s="40" customFormat="1" ht="15" customHeight="1"/>
    <row r="173" s="40" customFormat="1" ht="15" customHeight="1"/>
    <row r="174" s="40" customFormat="1" ht="15" customHeight="1"/>
    <row r="175" s="40" customFormat="1" ht="15" customHeight="1"/>
    <row r="176" s="40" customFormat="1" ht="15" customHeight="1"/>
    <row r="177" s="40" customFormat="1" ht="15" customHeight="1"/>
    <row r="178" s="40" customFormat="1" ht="15" customHeight="1"/>
    <row r="179" s="40" customFormat="1" ht="15" customHeight="1"/>
    <row r="180" s="40" customFormat="1" ht="15" customHeight="1"/>
    <row r="181" s="40" customFormat="1" ht="15" customHeight="1"/>
    <row r="182" s="40" customFormat="1" ht="15" customHeight="1"/>
    <row r="183" s="40" customFormat="1" ht="15" customHeight="1"/>
    <row r="184" s="40" customFormat="1" ht="15" customHeight="1"/>
    <row r="185" s="40" customFormat="1" ht="15" customHeight="1"/>
    <row r="186" s="40" customFormat="1" ht="15" customHeight="1"/>
    <row r="187" s="40" customFormat="1" ht="15" customHeight="1"/>
    <row r="188" s="40" customFormat="1" ht="15" customHeight="1"/>
    <row r="189" s="40" customFormat="1" ht="15" customHeight="1"/>
    <row r="190" s="40" customFormat="1" ht="15" customHeight="1"/>
    <row r="191" s="40" customFormat="1" ht="15" customHeight="1"/>
    <row r="192" s="40" customFormat="1" ht="15" customHeight="1"/>
    <row r="193" s="40" customFormat="1" ht="15" customHeight="1"/>
    <row r="194" s="40" customFormat="1" ht="15" customHeight="1"/>
    <row r="195" s="40" customFormat="1" ht="15" customHeight="1"/>
    <row r="196" s="40" customFormat="1" ht="15" customHeight="1"/>
    <row r="197" s="40" customFormat="1" ht="15" customHeight="1"/>
    <row r="198" s="40" customFormat="1" ht="15" customHeight="1"/>
    <row r="199" s="40" customFormat="1" ht="15" customHeight="1"/>
    <row r="200" s="40" customFormat="1" ht="15" customHeight="1"/>
    <row r="201" s="40" customFormat="1" ht="15" customHeight="1"/>
    <row r="202" s="40" customFormat="1" ht="15" customHeight="1"/>
    <row r="203" s="40" customFormat="1" ht="15" customHeight="1"/>
    <row r="204" s="40" customFormat="1" ht="15" customHeight="1"/>
    <row r="205" s="40" customFormat="1" ht="15" customHeight="1"/>
    <row r="206" s="40" customFormat="1" ht="15" customHeight="1"/>
    <row r="207" s="40" customFormat="1" ht="15" customHeight="1"/>
    <row r="208" s="40" customFormat="1" ht="15" customHeight="1"/>
    <row r="209" s="40" customFormat="1" ht="15" customHeight="1"/>
    <row r="210" s="40" customFormat="1" ht="15" customHeight="1"/>
    <row r="211" s="40" customFormat="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sheetData>
  <sheetProtection sheet="1" objects="1" scenarios="1" selectLockedCells="1"/>
  <mergeCells count="23">
    <mergeCell ref="C79:H79"/>
    <mergeCell ref="D12:H12"/>
    <mergeCell ref="D10:H10"/>
    <mergeCell ref="D11:H11"/>
    <mergeCell ref="E13:H13"/>
    <mergeCell ref="C76:H76"/>
    <mergeCell ref="C80:H80"/>
    <mergeCell ref="D89:J89"/>
    <mergeCell ref="D90:J90"/>
    <mergeCell ref="D97:F97"/>
    <mergeCell ref="J97:K97"/>
    <mergeCell ref="D98:F98"/>
    <mergeCell ref="J98:K98"/>
    <mergeCell ref="D101:F101"/>
    <mergeCell ref="J101:K101"/>
    <mergeCell ref="D100:F100"/>
    <mergeCell ref="J100:K100"/>
    <mergeCell ref="D103:F103"/>
    <mergeCell ref="J103:K103"/>
    <mergeCell ref="D102:F102"/>
    <mergeCell ref="J102:K102"/>
    <mergeCell ref="D99:F99"/>
    <mergeCell ref="J99:K99"/>
  </mergeCells>
  <pageMargins left="0.75" right="0.75" top="1" bottom="1" header="0.5" footer="0.5"/>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General Information</vt:lpstr>
      <vt:lpstr>Historical Exposures</vt:lpstr>
      <vt:lpstr>Equipment Watercraft Misc</vt:lpstr>
      <vt:lpstr>Auto Schedule</vt:lpstr>
      <vt:lpstr>Crime</vt:lpstr>
      <vt:lpstr>Public Officials</vt:lpstr>
      <vt:lpstr>Drone Application</vt:lpstr>
      <vt:lpstr>Cyber</vt:lpstr>
      <vt:lpstr>WC </vt:lpstr>
      <vt:lpstr>Employee Concentration</vt:lpstr>
      <vt:lpstr>Police_Jail</vt:lpstr>
      <vt:lpstr>Electric-Gas</vt:lpstr>
      <vt:lpstr>Water Utility</vt:lpstr>
      <vt:lpstr>Net Op Expenditures</vt:lpstr>
      <vt:lpstr>Supplemental Application</vt:lpstr>
      <vt:lpstr>'Supplemental Application'!Check1</vt:lpstr>
      <vt:lpstr>'Supplemental Application'!Check14</vt:lpstr>
      <vt:lpstr>'Supplemental Application'!Check16</vt:lpstr>
      <vt:lpstr>'Supplemental Application'!Check2</vt:lpstr>
      <vt:lpstr>'Supplemental Application'!Check27</vt:lpstr>
      <vt:lpstr>'Supplemental Application'!Check31</vt:lpstr>
      <vt:lpstr>'Supplemental Application'!Check33</vt:lpstr>
      <vt:lpstr>'Supplemental Application'!Check39</vt:lpstr>
      <vt:lpstr>'Supplemental Application'!Check41</vt:lpstr>
      <vt:lpstr>'Supplemental Application'!Check6</vt:lpstr>
      <vt:lpstr>'Supplemental Application'!Check8</vt:lpstr>
      <vt:lpstr>'Employee Concentration'!Print_Area</vt:lpstr>
      <vt:lpstr>'General Information'!Print_Area</vt:lpstr>
      <vt:lpstr>'Historical Exposures'!Print_Area</vt:lpstr>
      <vt:lpstr>'WC '!Print_Area</vt:lpstr>
      <vt:lpstr>'Auto Schedule'!Print_Titles</vt:lpstr>
      <vt:lpstr>'Employee Concentration'!Print_Titles</vt:lpstr>
      <vt:lpstr>'Supplemental Application'!Text10</vt:lpstr>
      <vt:lpstr>'Supplemental Application'!Text12</vt:lpstr>
      <vt:lpstr>'Supplemental Application'!Text13</vt:lpstr>
      <vt:lpstr>'Supplemental Application'!Text17</vt:lpstr>
      <vt:lpstr>'Supplemental Application'!Text2</vt:lpstr>
      <vt:lpstr>'Supplemental Application'!Text3</vt:lpstr>
      <vt:lpstr>'Supplemental Application'!Text4</vt:lpstr>
      <vt:lpstr>'Supplemental Application'!Text5</vt:lpstr>
      <vt:lpstr>'Supplemental Application'!Text6</vt:lpstr>
      <vt:lpstr>'Supplemental Application'!Text7</vt:lpstr>
      <vt:lpstr>'Supplemental Application'!Text9</vt:lpstr>
    </vt:vector>
  </TitlesOfParts>
  <Company>RFIB Group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ELLAC</dc:creator>
  <cp:lastModifiedBy>Allison Lee</cp:lastModifiedBy>
  <cp:lastPrinted>2018-01-22T18:45:38Z</cp:lastPrinted>
  <dcterms:created xsi:type="dcterms:W3CDTF">2008-12-03T13:19:47Z</dcterms:created>
  <dcterms:modified xsi:type="dcterms:W3CDTF">2018-04-18T19:49:55Z</dcterms:modified>
</cp:coreProperties>
</file>